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PIAO\2023\ceresole\"/>
    </mc:Choice>
  </mc:AlternateContent>
  <xr:revisionPtr revIDLastSave="0" documentId="8_{DF518C4C-FC35-4C7D-A908-E3B2853C4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GESTIONALI'!$A$9:$X$16</definedName>
    <definedName name="area">[1]db1!$B$2:$B$20</definedName>
    <definedName name="_xlnm.Print_Area" localSheetId="0">'ELENCO OBIETTIVI GESTIONALI'!$B$7:$G$36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44" l="1"/>
  <c r="S26" i="44"/>
  <c r="R26" i="44"/>
  <c r="Q26" i="44"/>
  <c r="W26" i="44" s="1"/>
  <c r="L26" i="44" s="1"/>
  <c r="T29" i="44"/>
  <c r="S29" i="44"/>
  <c r="R29" i="44"/>
  <c r="Q29" i="44"/>
  <c r="W29" i="44" s="1"/>
  <c r="L29" i="44" s="1"/>
  <c r="T22" i="44"/>
  <c r="S22" i="44"/>
  <c r="R22" i="44"/>
  <c r="Q22" i="44"/>
  <c r="T20" i="44"/>
  <c r="S20" i="44"/>
  <c r="R20" i="44"/>
  <c r="Q20" i="44"/>
  <c r="T19" i="44"/>
  <c r="S19" i="44"/>
  <c r="R19" i="44"/>
  <c r="Q19" i="44"/>
  <c r="W19" i="44" l="1"/>
  <c r="L19" i="44" s="1"/>
  <c r="W20" i="44"/>
  <c r="L20" i="44" s="1"/>
  <c r="W22" i="44"/>
  <c r="L22" i="44" s="1"/>
  <c r="Q25" i="44"/>
  <c r="R25" i="44"/>
  <c r="S25" i="44"/>
  <c r="T25" i="44"/>
  <c r="U25" i="44"/>
  <c r="Q17" i="44"/>
  <c r="R17" i="44"/>
  <c r="S17" i="44"/>
  <c r="T17" i="44"/>
  <c r="U17" i="44"/>
  <c r="V17" i="44" l="1"/>
  <c r="W25" i="44"/>
  <c r="L25" i="44" s="1"/>
  <c r="O25" i="44" s="1"/>
  <c r="V25" i="44"/>
  <c r="W17" i="44"/>
  <c r="L17" i="44" s="1"/>
  <c r="Q18" i="44"/>
  <c r="R18" i="44"/>
  <c r="S18" i="44"/>
  <c r="T18" i="44"/>
  <c r="U18" i="44"/>
  <c r="Q21" i="44"/>
  <c r="R21" i="44"/>
  <c r="S21" i="44"/>
  <c r="T21" i="44"/>
  <c r="U21" i="44"/>
  <c r="Q24" i="44"/>
  <c r="R24" i="44"/>
  <c r="S24" i="44"/>
  <c r="T24" i="44"/>
  <c r="U24" i="44"/>
  <c r="Q11" i="44"/>
  <c r="R11" i="44"/>
  <c r="S11" i="44"/>
  <c r="T11" i="44"/>
  <c r="U11" i="44"/>
  <c r="Q12" i="44"/>
  <c r="R12" i="44"/>
  <c r="S12" i="44"/>
  <c r="T12" i="44"/>
  <c r="U12" i="44"/>
  <c r="Q13" i="44"/>
  <c r="R13" i="44"/>
  <c r="S13" i="44"/>
  <c r="T13" i="44"/>
  <c r="U13" i="44"/>
  <c r="Q14" i="44"/>
  <c r="R14" i="44"/>
  <c r="S14" i="44"/>
  <c r="T14" i="44"/>
  <c r="U14" i="44"/>
  <c r="Q15" i="44"/>
  <c r="R15" i="44"/>
  <c r="S15" i="44"/>
  <c r="T15" i="44"/>
  <c r="U15" i="44"/>
  <c r="Q16" i="44"/>
  <c r="R16" i="44"/>
  <c r="S16" i="44"/>
  <c r="T16" i="44"/>
  <c r="U16" i="44"/>
  <c r="V24" i="44" l="1"/>
  <c r="V16" i="44"/>
  <c r="W14" i="44"/>
  <c r="L14" i="44" s="1"/>
  <c r="V12" i="44"/>
  <c r="W21" i="44"/>
  <c r="L21" i="44" s="1"/>
  <c r="O21" i="44" s="1"/>
  <c r="V18" i="44"/>
  <c r="V21" i="44"/>
  <c r="W24" i="44"/>
  <c r="L24" i="44" s="1"/>
  <c r="W18" i="44"/>
  <c r="L18" i="44" s="1"/>
  <c r="W16" i="44"/>
  <c r="L16" i="44" s="1"/>
  <c r="V14" i="44"/>
  <c r="W12" i="44"/>
  <c r="L12" i="44" s="1"/>
  <c r="V15" i="44"/>
  <c r="V13" i="44"/>
  <c r="V11" i="44"/>
  <c r="W13" i="44"/>
  <c r="L13" i="44" s="1"/>
  <c r="W11" i="44"/>
  <c r="L11" i="44" s="1"/>
  <c r="W15" i="44"/>
  <c r="L15" i="44" s="1"/>
  <c r="O18" i="44" l="1"/>
  <c r="O24" i="44"/>
  <c r="Q10" i="44"/>
  <c r="R10" i="44"/>
  <c r="S10" i="44"/>
  <c r="T10" i="44"/>
  <c r="U10" i="44"/>
  <c r="I2" i="44"/>
  <c r="J3" i="44" l="1"/>
  <c r="I3" i="44"/>
  <c r="V10" i="44"/>
  <c r="O15" i="44"/>
  <c r="W10" i="44"/>
  <c r="L10" i="44" s="1"/>
  <c r="O10" i="44" s="1"/>
  <c r="J2" i="44" l="1"/>
  <c r="O16" i="44"/>
  <c r="L9" i="44"/>
  <c r="X29" i="44" l="1"/>
  <c r="X26" i="44"/>
  <c r="X22" i="44"/>
  <c r="X20" i="44"/>
  <c r="X19" i="44"/>
  <c r="X17" i="44"/>
  <c r="X25" i="44"/>
  <c r="M25" i="44" s="1"/>
  <c r="X21" i="44"/>
  <c r="M21" i="44" s="1"/>
  <c r="X18" i="44"/>
  <c r="M18" i="44" s="1"/>
  <c r="X24" i="44"/>
  <c r="M24" i="44" s="1"/>
  <c r="H2" i="44"/>
  <c r="H3" i="44"/>
  <c r="X10" i="44"/>
  <c r="M10" i="44" s="1"/>
  <c r="X16" i="44"/>
  <c r="M16" i="44" s="1"/>
  <c r="O9" i="44"/>
  <c r="X15" i="44"/>
  <c r="M15" i="44" s="1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<sst xmlns="http://schemas.openxmlformats.org/spreadsheetml/2006/main" count="104" uniqueCount="66">
  <si>
    <t>INDICE COMPLESSITA'</t>
  </si>
  <si>
    <t>%</t>
  </si>
  <si>
    <t>XXX</t>
  </si>
  <si>
    <t>VALORE ATTESO</t>
  </si>
  <si>
    <t>PESO PUNTO</t>
  </si>
  <si>
    <t>RISULTATI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</si>
  <si>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</si>
  <si>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</si>
  <si>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</si>
  <si>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</si>
  <si>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</si>
  <si>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</si>
  <si>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</si>
  <si>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</si>
  <si>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</si>
  <si>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</si>
  <si>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</si>
  <si>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</si>
  <si>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</si>
  <si>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</si>
  <si>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</si>
  <si>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</si>
  <si>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</si>
  <si>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</si>
  <si>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Attuazione del Piano Triennale della Prevenzione della Corruzione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</si>
  <si>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</si>
  <si>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</si>
  <si>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 xml:space="preserve">SEGRETARIO E TUTTE LE PO </t>
  </si>
  <si>
    <t xml:space="preserve"> Obiettivi di performance 2023 </t>
  </si>
  <si>
    <t>1)	Approvazione in Giunta del PTPCT relativo al triennio di competenza: entro il 30/04/2023
2)	Pubblicazione sul sito istituzionale dell’attestazione del livello di trasparenza rilasciata dal NdV: entro il 31/06/2023
3)	Attuazione delle misure previste dal PTPCT per l’anno corrente;
4) 	Monitoraggio sull’attuazione del Piano secondo quanto previsto da PTPCT</t>
  </si>
  <si>
    <r>
      <rPr>
        <b/>
        <u/>
        <sz val="14"/>
        <rFont val="Tahoma"/>
        <family val="2"/>
      </rPr>
      <t xml:space="preserve">CONSUNTIVO AL 31/12/2023
</t>
    </r>
    <r>
      <rPr>
        <b/>
        <sz val="10"/>
        <rFont val="Tahoma"/>
        <family val="2"/>
      </rPr>
      <t>RISULTATO RAGGIUNTO E TEMPI DI REALIZZAZIONE</t>
    </r>
  </si>
  <si>
    <t>Bergesio Marco</t>
  </si>
  <si>
    <t>TECNICO</t>
  </si>
  <si>
    <t>Programmazione Triennale lavori Pubblici 2024-2026</t>
  </si>
  <si>
    <t xml:space="preserve">Redazione schede di tutta la programmazione comunale, pubblicazione e trasmissione - Definire con l'Amministrazione Comunale la programmazione dei lavori pubblici. Aggiornare i dati da pubblicare ai sensi del D.Lgs  33/2013 e D.Lgs 97/2016. Trasmettere le schede approvate all'Osservatorio Regionale tramite la piattaforma. </t>
  </si>
  <si>
    <t xml:space="preserve">Contributo dalla Regione Piemonte ai sensi dell’art. 1, comma 134, Legge n. 145/2018 - annualità 2023 </t>
  </si>
  <si>
    <t>Delibera GC linee guida, invio materiale richiesto su portale ministeriale, attività istruttorie inerenti - finalizzazione del contributo. INTERVENTI DI RIGENERAZIONE URBANA NELL’AREA DI VIA SALASCO  volta allo sviluppo dei servizi sociali e culturali del Comune di Ceresole d’Alba</t>
  </si>
  <si>
    <t>L. n. 160/2019 articolo 1, commi 29 e ss - L. n. 145/2018 articolo 1, commi 139 e ss.</t>
  </si>
  <si>
    <t>Delibera GC linee guida, invio materiale richiesto su portale ministeriale, attività istruttorie inerenti - finalizzazione del contributo - finalizzazione del contributo</t>
  </si>
  <si>
    <t xml:space="preserve">Gestione opere pubbliche </t>
  </si>
  <si>
    <t>Gestione delle opere pubbliche relative alla programmazione da avviare e completare nell'anno - Affidamento, previa indagine esplorativa, e avvio lavori previsti a bilancio. Supervisione sui lavori avviati mediante sopralluoghi in cantiere</t>
  </si>
  <si>
    <t>1) BELLEZZ@ - RECUPERIAMO I LUOGHI CULTURALI DIMENTICATI. Report bimestrale per il monitoraggio delle tempistiche - Report bimestrale per il monitoraggio delle tempistiche, oltre relazione quadrimestrale (31/01-31/05-30/09)</t>
  </si>
  <si>
    <t>2) PROGETTO DI VALORIZZAZIONE DEL PATRIMONIO PAESAGGISTICO LOCALE, MEDIANTE L'INDIVIDUAZIONE DI NUOVA  SENTIERISTICA.</t>
  </si>
  <si>
    <t>3) OPERE DI RIQUALIFICAZIONE ENERGETICA  SOSTITUZIONE DEI SERRAMENTI ESTERNI E INTERVENTO SUL TETTO DEL MUNICIPIO DEL COMUNE DI CERESOLE D’ALBA. Importo lavori : € 110.000,00 -Liquidazione finale opere edile</t>
  </si>
  <si>
    <t>4) PROGETTO DI RIGENERAZIONE URBANA VIA SALASCO - AFFIDAMENTO SERVIZI DI INGEGNERIA</t>
  </si>
  <si>
    <t>Lavori di Manutenzione straordinaria strade comunali</t>
  </si>
  <si>
    <t>Programmazione Servizi</t>
  </si>
  <si>
    <t>Predisposizione documentazione per esecuzione lavori di manutenzione strade comunali - LAVORI DI MANUTENZIONE STRAORDINARIA STRADE COMUNALI Importo complessivo € 410.000,00 - Inizio lavori luglio 2023</t>
  </si>
  <si>
    <t xml:space="preserve">Affidamento servizio di  trasporto alunni, fornitura S.C.R. energia elettrica e gas - Affidamento trasporto alunni biennio 2023-2025. Affidamento Servizio - Determina a contrattare entro giugno 2023. Tempistica fornitura S.C.R. energia elettrica e gas - ATTIVAZIONE SERVIZIO DI MERCATO TUTELATO GAS A SEGUITO RISOLUZIONE CONTRATTO.            FORNITURA DI ENERGIA ELETTRICA MEDIANTE ADESIONE ALLA CONVENZIONE </t>
  </si>
  <si>
    <t xml:space="preserve">Servizio di gestione chiavi edifici comunali - Gestione delle richieste per l'accesso agli edifici comunali mediante compilazione di apposito registro per la consegna/riconsegna delle chiavi. </t>
  </si>
  <si>
    <t>Servizio di gestione calore edifici comunali - Gestione della temperatura, mediante app, del plesso scolastico contenente la scuola primaria e secondaria.                Gestione della temperatura, mediante programmazione manuale, della temperatura del Museo MuBatt e dello Spazio Polifunzionale.</t>
  </si>
  <si>
    <t xml:space="preserve">SERVIZIO DI MANUTENZIONE ESTINTORI TRIENNIO  2023-24-25 - Determinazione a contrattare;            Determinazione di aggiudicazione </t>
  </si>
  <si>
    <t xml:space="preserve">SERVIZIO DI MANUTENZIONE ORDINARIA  AREE VERDI  - Anni 2023-24 - Determinazione a contrattare;            Determinazione di aggiudicazione </t>
  </si>
  <si>
    <t xml:space="preserve">SERVIZIO DI TRINCIATURE DELLE STRADE COMUNALI – TRIENNIO  2023-24-25 - Determinazione a contrattare; Determinazione di aggiudicazione </t>
  </si>
  <si>
    <t xml:space="preserve">INCARICO RESPONSABILE DEL SERVIZIO DI PREVENZIONE E PROTEZIONE  (RSPP) - Affidamento Servizio </t>
  </si>
  <si>
    <t xml:space="preserve">SERVIZIO MANUTENZIONE IMPIANTI IIPP 
Anni 2023-24-25-26 - Determinazione a contrattare;            Determinazione di aggiudicazione </t>
  </si>
  <si>
    <t xml:space="preserve">SERVIZIO MANUTENZIONE DEFIBRILLATORI ANNI 2023-2024-2025-2026 - Affidamento Servizio </t>
  </si>
  <si>
    <t>Regolamento incentivo per funzioni tecniche (art. 113 D.Lgs 50/2016)</t>
  </si>
  <si>
    <t>Sportello Edilizio</t>
  </si>
  <si>
    <t xml:space="preserve">Delibera GC per linee guida, attività istruttorie inerenti - Incentivi al personale - Verifiche ed integrazioni con la parte contrattuale ed Amministrazione Comunale. Approvazione entro febbraio 2023.  Modifiche  al Regolamento a seguito dell'entrata in vigore del Nuovo Codice Appalti </t>
  </si>
  <si>
    <t xml:space="preserve">Orario di apertura : martedì e venerdì dalle ore 9:00 alle ore 12:30. Previo appuntamento nei casi particolari - Gestione delle pratiche edilizie private tramite SUE, fornendo agli utenti l'assistenza dell'iter procedurale: accesso agli atti, richieste di Certificati di Destinazione Urbanistica.  Inoltre vengono svolti sopralluoghi per idoneità abitative extracomunitari.                             Programmare date Commissione Edilizia Comunale per il 2° semestre 2023               </t>
  </si>
  <si>
    <t>Rilevazione dei beni immobili pubblici, ai sensi dell'art. 2, comma 222, L. 191/2009 - Censimento dei beni immobili in proprietà o di altra Amministrazione, affidamento del servizio a ditta specializzata per lo svolgimento delle attività</t>
  </si>
  <si>
    <t>Sportello Unico Attività Produttive (SUAP)</t>
  </si>
  <si>
    <t>Servizio di manutenzione ordinaria territorio comunale</t>
  </si>
  <si>
    <t xml:space="preserve">Orario di apertura : martedì e venerdì dalle ore 9:00 alle ore 12:30. Previo appuntamento nei casi particolari - Attuazione dello Sportello Unico Digitale GismasterWeb SUAP mediante incremento e miglioramento del servizio. Il portale SUAP permette la creazione di un'unica interfaccia telematica con la Pubblica Amministrazione per la gestione delle pratiche relative alle attività produttive e alle attività di servizio. Il SUAP è l'unico punto di accesso territoriale consentito e il punto di riferimento per le attività produttive: riceve e gestisce infatti tutte le domande, dichiarazioni, segnalazioni o comunicazioni inerenti ogni procedura legata alle attività produttive e alle prestazioni di servizi. </t>
  </si>
  <si>
    <t xml:space="preserve">Supporto all'Ufficio Tecnico Comunale per lo svolgimento della attività di manutenzione ordinaria sul territorio comunale (svuotamento cestini, pulizia strade e piazze, cimiteri comunali) -Svuotamento cestini: settimanalmente                                                              Pulizia cimiteri: bisettimanalmente.      Pulizia strade e piazze comunali mediante assistenza a spazzatrice semovente.   Gestione delle criticità relativamente agli edifici comunali (Palazzo Comunale, edificio scolastico, MuBatt, Salone polifunzionale)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</si>
</sst>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4" applyProtection="1">
      <protection locked="0"/>
    </xf>
    <xf numFmtId="2" fontId="2" fillId="0" borderId="0" xfId="4" applyNumberFormat="1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10" fontId="2" fillId="8" borderId="0" xfId="4" applyNumberFormat="1" applyFill="1" applyProtection="1">
      <protection locked="0"/>
    </xf>
    <xf numFmtId="0" fontId="2" fillId="9" borderId="1" xfId="4" applyFill="1" applyBorder="1" applyAlignment="1" applyProtection="1">
      <alignment horizontal="center"/>
      <protection locked="0"/>
    </xf>
    <xf numFmtId="2" fontId="2" fillId="3" borderId="1" xfId="4" applyNumberFormat="1" applyFill="1" applyBorder="1" applyProtection="1">
      <protection locked="0"/>
    </xf>
    <xf numFmtId="0" fontId="2" fillId="3" borderId="1" xfId="4" applyFill="1" applyBorder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167" fontId="13" fillId="0" borderId="0" xfId="4" applyNumberFormat="1" applyFont="1" applyAlignment="1" applyProtection="1">
      <alignment horizontal="center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8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9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20" fillId="0" borderId="0" xfId="4" applyFont="1" applyProtection="1">
      <protection locked="0"/>
    </xf>
    <xf numFmtId="2" fontId="20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20" fillId="3" borderId="1" xfId="4" applyFont="1" applyFill="1" applyBorder="1" applyProtection="1">
      <protection locked="0"/>
    </xf>
    <xf numFmtId="0" fontId="20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3" fillId="7" borderId="1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vertical="center" wrapText="1"/>
    </xf>
    <xf numFmtId="0" fontId="23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0" xfId="4" applyFont="1" applyAlignment="1" applyProtection="1">
      <alignment horizontal="center" wrapText="1"/>
      <protection locked="0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9" fillId="4" borderId="11" xfId="4" applyFont="1" applyFill="1" applyBorder="1" applyAlignment="1" applyProtection="1">
      <alignment horizontal="center"/>
      <protection locked="0"/>
    </xf>
    <xf numFmtId="0" fontId="24" fillId="0" borderId="8" xfId="4" applyFont="1" applyBorder="1" applyAlignment="1">
      <alignment horizontal="left" vertical="center" wrapText="1"/>
    </xf>
    <xf numFmtId="0" fontId="24" fillId="0" borderId="9" xfId="4" applyFont="1" applyBorder="1" applyAlignment="1">
      <alignment horizontal="left" vertical="center" wrapText="1"/>
    </xf>
    <xf numFmtId="0" fontId="24" fillId="0" borderId="8" xfId="4" applyFont="1" applyBorder="1" applyAlignment="1" applyProtection="1">
      <alignment horizontal="center" vertical="center" wrapText="1"/>
      <protection locked="0"/>
    </xf>
    <xf numFmtId="0" fontId="24" fillId="0" borderId="9" xfId="4" applyFont="1" applyBorder="1" applyAlignment="1" applyProtection="1">
      <alignment horizontal="center" vertical="center" wrapText="1"/>
      <protection locked="0"/>
    </xf>
    <xf numFmtId="0" fontId="23" fillId="7" borderId="8" xfId="4" applyFont="1" applyFill="1" applyBorder="1" applyAlignment="1" applyProtection="1">
      <alignment horizontal="left" vertical="center" wrapText="1"/>
      <protection locked="0"/>
    </xf>
    <xf numFmtId="0" fontId="23" fillId="7" borderId="9" xfId="4" applyFont="1" applyFill="1" applyBorder="1" applyAlignment="1" applyProtection="1">
      <alignment horizontal="left" vertical="center" wrapText="1"/>
      <protection locked="0"/>
    </xf>
    <xf numFmtId="0" fontId="24" fillId="0" borderId="4" xfId="4" applyFont="1" applyBorder="1" applyAlignment="1">
      <alignment horizontal="left" vertical="center" wrapText="1"/>
    </xf>
    <xf numFmtId="0" fontId="24" fillId="0" borderId="4" xfId="4" applyFont="1" applyBorder="1" applyAlignment="1" applyProtection="1">
      <alignment horizontal="center" vertical="center" wrapText="1"/>
      <protection locked="0"/>
    </xf>
    <xf numFmtId="0" fontId="23" fillId="7" borderId="4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>
      <alignment horizontal="left" vertical="center" wrapText="1"/>
    </xf>
    <xf numFmtId="0" fontId="24" fillId="0" borderId="1" xfId="4" applyFont="1" applyBorder="1" applyAlignment="1" applyProtection="1">
      <alignment horizontal="center" vertical="center" wrapText="1"/>
      <protection locked="0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10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X221"/>
  <sheetViews>
    <sheetView tabSelected="1" topLeftCell="B10" zoomScale="75" zoomScaleNormal="75" zoomScalePageLayoutView="40" workbookViewId="0">
      <selection activeCell="B7" sqref="B7:F7"/>
    </sheetView>
  </sheetViews>
  <sheetFormatPr defaultColWidth="9.140625" defaultRowHeight="12.75" x14ac:dyDescent="0.2"/>
  <cols>
    <col min="1" max="1" width="9.7109375" style="4" hidden="1" customWidth="1"/>
    <col min="2" max="2" width="20.140625" style="4" customWidth="1"/>
    <col min="3" max="3" width="9.140625" style="4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3" hidden="1" customWidth="1"/>
    <col min="16" max="16" width="17.5703125" style="1" customWidth="1"/>
    <col min="17" max="19" width="2.42578125" style="1" hidden="1" customWidth="1"/>
    <col min="20" max="20" width="9.140625" style="1" hidden="1" customWidth="1"/>
    <col min="21" max="21" width="5.28515625" style="2" hidden="1" customWidth="1"/>
    <col min="22" max="22" width="7.140625" style="1" hidden="1" customWidth="1"/>
    <col min="23" max="23" width="8" style="1" hidden="1" customWidth="1"/>
    <col min="24" max="24" width="13.85546875" style="1" hidden="1" customWidth="1"/>
    <col min="25" max="16384" width="9.140625" style="1"/>
  </cols>
  <sheetData>
    <row r="1" spans="1:24" s="34" customFormat="1" ht="14.25" hidden="1" customHeight="1" x14ac:dyDescent="0.2">
      <c r="A1" s="36"/>
      <c r="B1" s="36"/>
      <c r="C1" s="36"/>
      <c r="D1" s="45" t="s">
        <v>20</v>
      </c>
      <c r="E1" s="44"/>
      <c r="F1" s="44"/>
      <c r="G1" s="44"/>
      <c r="H1" s="61"/>
      <c r="I1" s="61"/>
      <c r="J1" s="61"/>
      <c r="K1" s="36"/>
      <c r="L1" s="36"/>
      <c r="M1" s="36"/>
      <c r="U1" s="35"/>
    </row>
    <row r="2" spans="1:24" s="34" customFormat="1" ht="14.25" hidden="1" customHeight="1" x14ac:dyDescent="0.2">
      <c r="A2" s="36"/>
      <c r="B2" s="36"/>
      <c r="C2" s="36"/>
      <c r="D2" s="46" t="s">
        <v>19</v>
      </c>
      <c r="E2" s="43"/>
      <c r="F2" s="43"/>
      <c r="G2" s="43"/>
      <c r="H2" s="60" t="e">
        <f>IF(#REF!&gt;0,H1/#REF!,"0")</f>
        <v>#REF!</v>
      </c>
      <c r="I2" s="60" t="e">
        <f>IF(#REF!&gt;0,I1/#REF!,"0")</f>
        <v>#REF!</v>
      </c>
      <c r="J2" s="60" t="e">
        <f>IF(#REF!&gt;0,J1/#REF!,"0")</f>
        <v>#REF!</v>
      </c>
      <c r="K2" s="36"/>
      <c r="L2" s="36"/>
      <c r="M2" s="36"/>
      <c r="U2" s="35"/>
    </row>
    <row r="3" spans="1:24" s="34" customFormat="1" ht="14.25" hidden="1" customHeight="1" x14ac:dyDescent="0.2">
      <c r="A3" s="36"/>
      <c r="B3" s="36"/>
      <c r="C3" s="36"/>
      <c r="D3" s="46" t="s">
        <v>18</v>
      </c>
      <c r="E3" s="43"/>
      <c r="F3" s="43"/>
      <c r="G3" s="43"/>
      <c r="H3" s="59" t="e">
        <f>IF(#REF!&gt;0,O9/#REF!,"0")</f>
        <v>#REF!</v>
      </c>
      <c r="I3" s="59" t="e">
        <f>IF(#REF!&gt;0,O9/#REF!,"0")</f>
        <v>#REF!</v>
      </c>
      <c r="J3" s="59" t="e">
        <f>IF(#REF!&gt;0,#REF!/#REF!,"0")</f>
        <v>#REF!</v>
      </c>
      <c r="K3" s="36"/>
      <c r="L3" s="36"/>
      <c r="M3" s="36"/>
      <c r="U3" s="35"/>
    </row>
    <row r="4" spans="1:24" s="34" customFormat="1" ht="14.25" hidden="1" x14ac:dyDescent="0.2">
      <c r="A4" s="36"/>
      <c r="B4" s="36"/>
      <c r="C4" s="36"/>
      <c r="D4" s="40"/>
      <c r="E4" s="42" t="s">
        <v>17</v>
      </c>
      <c r="F4" s="38"/>
      <c r="G4" s="38"/>
      <c r="I4" s="36"/>
      <c r="J4" s="36"/>
      <c r="K4" s="36"/>
      <c r="L4" s="36"/>
      <c r="M4" s="41" t="str">
        <f>IF($L$9&gt;0,Q9/$L$9,"0")</f>
        <v>0</v>
      </c>
      <c r="U4" s="35"/>
    </row>
    <row r="5" spans="1:24" s="34" customFormat="1" ht="15" hidden="1" thickBot="1" x14ac:dyDescent="0.25">
      <c r="A5" s="36"/>
      <c r="B5" s="36"/>
      <c r="C5" s="36"/>
      <c r="D5" s="40"/>
      <c r="E5" s="39" t="s">
        <v>16</v>
      </c>
      <c r="F5" s="38"/>
      <c r="G5" s="38"/>
      <c r="I5" s="36"/>
      <c r="J5" s="36"/>
      <c r="K5" s="36"/>
      <c r="L5" s="36"/>
      <c r="M5" s="37" t="str">
        <f>IF($L$9&gt;0,W9/$L$9,"0")</f>
        <v>0</v>
      </c>
      <c r="U5" s="35"/>
    </row>
    <row r="6" spans="1:24" ht="4.5" customHeight="1" thickBot="1" x14ac:dyDescent="0.3">
      <c r="A6" s="33"/>
      <c r="B6" s="33"/>
      <c r="C6" s="33"/>
      <c r="D6" s="31"/>
      <c r="E6" s="31"/>
      <c r="F6" s="31"/>
      <c r="G6" s="31"/>
      <c r="H6" s="32"/>
      <c r="I6" s="31"/>
      <c r="J6" s="31"/>
      <c r="K6" s="31"/>
      <c r="L6" s="31"/>
      <c r="M6" s="31"/>
    </row>
    <row r="7" spans="1:24" ht="33.75" customHeight="1" thickBot="1" x14ac:dyDescent="0.3">
      <c r="A7" s="30"/>
      <c r="B7" s="57" t="s">
        <v>28</v>
      </c>
      <c r="C7" s="57"/>
      <c r="D7" s="57"/>
      <c r="E7" s="57"/>
      <c r="F7" s="57"/>
      <c r="G7" s="55"/>
      <c r="H7" s="62" t="s">
        <v>25</v>
      </c>
      <c r="I7" s="62"/>
      <c r="J7" s="62"/>
      <c r="K7" s="62"/>
      <c r="L7" s="62"/>
      <c r="M7" s="62"/>
      <c r="N7" s="62"/>
      <c r="O7" s="62"/>
    </row>
    <row r="8" spans="1:24" ht="152.25" customHeight="1" x14ac:dyDescent="0.25">
      <c r="A8" s="29" t="s">
        <v>15</v>
      </c>
      <c r="B8" s="27" t="s">
        <v>21</v>
      </c>
      <c r="C8" s="27" t="s">
        <v>23</v>
      </c>
      <c r="D8" s="28" t="s">
        <v>22</v>
      </c>
      <c r="E8" s="28" t="s">
        <v>26</v>
      </c>
      <c r="F8" s="28" t="s">
        <v>14</v>
      </c>
      <c r="G8" s="56" t="s">
        <v>30</v>
      </c>
      <c r="H8" s="27" t="s">
        <v>13</v>
      </c>
      <c r="I8" s="27" t="s">
        <v>12</v>
      </c>
      <c r="J8" s="27" t="s">
        <v>11</v>
      </c>
      <c r="K8" s="27" t="s">
        <v>10</v>
      </c>
      <c r="L8" s="26" t="s">
        <v>9</v>
      </c>
      <c r="M8" s="25" t="s">
        <v>8</v>
      </c>
      <c r="N8" s="24" t="s">
        <v>7</v>
      </c>
      <c r="O8" s="23" t="s">
        <v>6</v>
      </c>
      <c r="P8" s="22"/>
      <c r="Q8" s="58" t="s">
        <v>5</v>
      </c>
      <c r="R8" s="58"/>
      <c r="S8" s="58"/>
      <c r="T8" s="58"/>
      <c r="U8" s="58"/>
      <c r="V8" s="21" t="s">
        <v>4</v>
      </c>
      <c r="W8" s="21" t="s">
        <v>3</v>
      </c>
      <c r="X8" s="21" t="s">
        <v>0</v>
      </c>
    </row>
    <row r="9" spans="1:24" ht="23.25" customHeight="1" x14ac:dyDescent="0.2">
      <c r="A9" s="20" t="s">
        <v>2</v>
      </c>
      <c r="B9" s="19"/>
      <c r="C9" s="19"/>
      <c r="D9" s="18" t="s">
        <v>2</v>
      </c>
      <c r="E9" s="18" t="s">
        <v>2</v>
      </c>
      <c r="F9" s="18"/>
      <c r="G9" s="18"/>
      <c r="H9" s="47"/>
      <c r="I9" s="47"/>
      <c r="J9" s="47"/>
      <c r="K9" s="47"/>
      <c r="L9" s="48">
        <f>SUM(L10:L16)</f>
        <v>0</v>
      </c>
      <c r="M9" s="49" t="e">
        <f>SUM(M10:M16)</f>
        <v>#DIV/0!</v>
      </c>
      <c r="N9" s="16" t="s">
        <v>1</v>
      </c>
      <c r="O9" s="17">
        <f>SUM(O10:O16)</f>
        <v>0</v>
      </c>
      <c r="P9" s="15"/>
    </row>
    <row r="10" spans="1:24" ht="147" customHeight="1" x14ac:dyDescent="0.2">
      <c r="A10" s="14"/>
      <c r="B10" s="50" t="s">
        <v>27</v>
      </c>
      <c r="C10" s="51">
        <v>1</v>
      </c>
      <c r="D10" s="52" t="s">
        <v>24</v>
      </c>
      <c r="E10" s="53" t="s">
        <v>29</v>
      </c>
      <c r="F10" s="53" t="s">
        <v>31</v>
      </c>
      <c r="G10" s="53"/>
      <c r="H10" s="11"/>
      <c r="I10" s="11"/>
      <c r="J10" s="11"/>
      <c r="K10" s="11"/>
      <c r="L10" s="13">
        <f t="shared" ref="L10" si="0">W10</f>
        <v>0</v>
      </c>
      <c r="M10" s="12" t="e">
        <f t="shared" ref="M10:M16" si="1">X10</f>
        <v>#DIV/0!</v>
      </c>
      <c r="N10" s="9"/>
      <c r="O10" s="10">
        <f>L10*N10</f>
        <v>0</v>
      </c>
      <c r="Q10" s="8" t="str">
        <f t="shared" ref="Q10:Q22" si="2">IF(H10="A",5,(IF(H10="M",3,(IF(H10="B",1,"")))))</f>
        <v/>
      </c>
      <c r="R10" s="8" t="str">
        <f t="shared" ref="R10:R22" si="3">IF(I10="A",3,(IF(I10="M",2,IF(I10="b",1,""))))</f>
        <v/>
      </c>
      <c r="S10" s="8" t="str">
        <f t="shared" ref="S10:S22" si="4">IF(J10="A",5,(IF(J10="M",3,IF(J10="B",1,""))))</f>
        <v/>
      </c>
      <c r="T10" s="8" t="str">
        <f t="shared" ref="T10:T22" si="5">IF(K10="A",5,(IF(K10="M",3,IF(K10="B",1,""))))</f>
        <v/>
      </c>
      <c r="U10" s="7" t="e">
        <f>#REF!</f>
        <v>#REF!</v>
      </c>
      <c r="V10" s="6" t="e">
        <f t="shared" ref="V10" si="6">PRODUCT(Q10:U10)</f>
        <v>#REF!</v>
      </c>
      <c r="W10" s="6">
        <f t="shared" ref="W10" si="7">PRODUCT(Q10:T10)</f>
        <v>0</v>
      </c>
      <c r="X10" s="5" t="e">
        <f>L10/$L$9</f>
        <v>#DIV/0!</v>
      </c>
    </row>
    <row r="11" spans="1:24" ht="112.15" customHeight="1" x14ac:dyDescent="0.2">
      <c r="A11" s="14"/>
      <c r="B11" s="50" t="s">
        <v>32</v>
      </c>
      <c r="C11" s="51">
        <v>2</v>
      </c>
      <c r="D11" s="52" t="s">
        <v>33</v>
      </c>
      <c r="E11" s="53" t="s">
        <v>34</v>
      </c>
      <c r="F11" s="53" t="s">
        <v>31</v>
      </c>
      <c r="G11" s="53"/>
      <c r="H11" s="11"/>
      <c r="I11" s="11"/>
      <c r="J11" s="11"/>
      <c r="K11" s="11"/>
      <c r="L11" s="13">
        <f>W11</f>
        <v>0</v>
      </c>
      <c r="M11" s="12"/>
      <c r="N11" s="9"/>
      <c r="O11" s="10"/>
      <c r="Q11" s="8" t="str">
        <f t="shared" si="2"/>
        <v/>
      </c>
      <c r="R11" s="8" t="str">
        <f t="shared" si="3"/>
        <v/>
      </c>
      <c r="S11" s="8" t="str">
        <f t="shared" si="4"/>
        <v/>
      </c>
      <c r="T11" s="8" t="str">
        <f t="shared" si="5"/>
        <v/>
      </c>
      <c r="U11" s="7" t="e">
        <f>#REF!</f>
        <v>#REF!</v>
      </c>
      <c r="V11" s="6" t="e">
        <f t="shared" ref="V11:V16" si="8">PRODUCT(Q11:U11)</f>
        <v>#REF!</v>
      </c>
      <c r="W11" s="6">
        <f t="shared" ref="W11:W16" si="9">PRODUCT(Q11:T11)</f>
        <v>0</v>
      </c>
      <c r="X11" s="5"/>
    </row>
    <row r="12" spans="1:24" ht="97.9" customHeight="1" x14ac:dyDescent="0.2">
      <c r="A12" s="14"/>
      <c r="B12" s="50" t="s">
        <v>32</v>
      </c>
      <c r="C12" s="51">
        <v>3</v>
      </c>
      <c r="D12" s="52" t="s">
        <v>35</v>
      </c>
      <c r="E12" s="53" t="s">
        <v>36</v>
      </c>
      <c r="F12" s="53" t="s">
        <v>31</v>
      </c>
      <c r="G12" s="53"/>
      <c r="H12" s="11"/>
      <c r="I12" s="11"/>
      <c r="J12" s="11"/>
      <c r="K12" s="11"/>
      <c r="L12" s="13">
        <f t="shared" ref="L12:L17" si="10">W12</f>
        <v>0</v>
      </c>
      <c r="M12" s="12"/>
      <c r="N12" s="9"/>
      <c r="O12" s="10"/>
      <c r="Q12" s="8" t="str">
        <f t="shared" si="2"/>
        <v/>
      </c>
      <c r="R12" s="8" t="str">
        <f t="shared" si="3"/>
        <v/>
      </c>
      <c r="S12" s="8" t="str">
        <f t="shared" si="4"/>
        <v/>
      </c>
      <c r="T12" s="8" t="str">
        <f t="shared" si="5"/>
        <v/>
      </c>
      <c r="U12" s="7" t="e">
        <f>#REF!</f>
        <v>#REF!</v>
      </c>
      <c r="V12" s="6" t="e">
        <f t="shared" si="8"/>
        <v>#REF!</v>
      </c>
      <c r="W12" s="6">
        <f t="shared" si="9"/>
        <v>0</v>
      </c>
      <c r="X12" s="5"/>
    </row>
    <row r="13" spans="1:24" ht="61.5" customHeight="1" x14ac:dyDescent="0.2">
      <c r="A13" s="14"/>
      <c r="B13" s="50" t="s">
        <v>32</v>
      </c>
      <c r="C13" s="51">
        <v>4</v>
      </c>
      <c r="D13" s="52" t="s">
        <v>37</v>
      </c>
      <c r="E13" s="53" t="s">
        <v>38</v>
      </c>
      <c r="F13" s="53" t="s">
        <v>31</v>
      </c>
      <c r="G13" s="53"/>
      <c r="H13" s="11"/>
      <c r="I13" s="11"/>
      <c r="J13" s="11"/>
      <c r="K13" s="11"/>
      <c r="L13" s="13">
        <f t="shared" si="10"/>
        <v>0</v>
      </c>
      <c r="M13" s="12"/>
      <c r="N13" s="9"/>
      <c r="O13" s="10"/>
      <c r="Q13" s="8" t="str">
        <f t="shared" si="2"/>
        <v/>
      </c>
      <c r="R13" s="8" t="str">
        <f t="shared" si="3"/>
        <v/>
      </c>
      <c r="S13" s="8" t="str">
        <f t="shared" si="4"/>
        <v/>
      </c>
      <c r="T13" s="8" t="str">
        <f t="shared" si="5"/>
        <v/>
      </c>
      <c r="U13" s="7" t="e">
        <f>#REF!</f>
        <v>#REF!</v>
      </c>
      <c r="V13" s="6" t="e">
        <f t="shared" si="8"/>
        <v>#REF!</v>
      </c>
      <c r="W13" s="6">
        <f t="shared" si="9"/>
        <v>0</v>
      </c>
      <c r="X13" s="5"/>
    </row>
    <row r="14" spans="1:24" ht="98.25" customHeight="1" x14ac:dyDescent="0.2">
      <c r="A14" s="14"/>
      <c r="B14" s="67" t="s">
        <v>32</v>
      </c>
      <c r="C14" s="65">
        <v>5</v>
      </c>
      <c r="D14" s="63" t="s">
        <v>39</v>
      </c>
      <c r="E14" s="53" t="s">
        <v>40</v>
      </c>
      <c r="F14" s="53" t="s">
        <v>31</v>
      </c>
      <c r="G14" s="53"/>
      <c r="H14" s="11"/>
      <c r="I14" s="11"/>
      <c r="J14" s="11"/>
      <c r="K14" s="11"/>
      <c r="L14" s="13">
        <f t="shared" si="10"/>
        <v>0</v>
      </c>
      <c r="M14" s="12"/>
      <c r="N14" s="9"/>
      <c r="O14" s="10"/>
      <c r="Q14" s="8" t="str">
        <f t="shared" si="2"/>
        <v/>
      </c>
      <c r="R14" s="8" t="str">
        <f t="shared" si="3"/>
        <v/>
      </c>
      <c r="S14" s="8" t="str">
        <f t="shared" si="4"/>
        <v/>
      </c>
      <c r="T14" s="8" t="str">
        <f t="shared" si="5"/>
        <v/>
      </c>
      <c r="U14" s="7" t="e">
        <f>#REF!</f>
        <v>#REF!</v>
      </c>
      <c r="V14" s="6" t="e">
        <f t="shared" si="8"/>
        <v>#REF!</v>
      </c>
      <c r="W14" s="6">
        <f t="shared" si="9"/>
        <v>0</v>
      </c>
      <c r="X14" s="5"/>
    </row>
    <row r="15" spans="1:24" ht="86.45" customHeight="1" x14ac:dyDescent="0.2">
      <c r="A15" s="14"/>
      <c r="B15" s="71"/>
      <c r="C15" s="70"/>
      <c r="D15" s="69"/>
      <c r="E15" s="53" t="s">
        <v>41</v>
      </c>
      <c r="F15" s="53" t="s">
        <v>31</v>
      </c>
      <c r="G15" s="53"/>
      <c r="H15" s="11"/>
      <c r="I15" s="11"/>
      <c r="J15" s="11"/>
      <c r="K15" s="11"/>
      <c r="L15" s="13">
        <f t="shared" si="10"/>
        <v>0</v>
      </c>
      <c r="M15" s="12" t="e">
        <f t="shared" si="1"/>
        <v>#DIV/0!</v>
      </c>
      <c r="N15" s="9"/>
      <c r="O15" s="10">
        <f>L15*N15</f>
        <v>0</v>
      </c>
      <c r="Q15" s="8" t="str">
        <f t="shared" si="2"/>
        <v/>
      </c>
      <c r="R15" s="8" t="str">
        <f t="shared" si="3"/>
        <v/>
      </c>
      <c r="S15" s="8" t="str">
        <f t="shared" si="4"/>
        <v/>
      </c>
      <c r="T15" s="8" t="str">
        <f t="shared" si="5"/>
        <v/>
      </c>
      <c r="U15" s="7" t="e">
        <f>#REF!</f>
        <v>#REF!</v>
      </c>
      <c r="V15" s="6" t="e">
        <f t="shared" si="8"/>
        <v>#REF!</v>
      </c>
      <c r="W15" s="6">
        <f t="shared" si="9"/>
        <v>0</v>
      </c>
      <c r="X15" s="5" t="e">
        <f t="shared" ref="X15:X22" si="11">L15/$L$9</f>
        <v>#DIV/0!</v>
      </c>
    </row>
    <row r="16" spans="1:24" ht="55.15" customHeight="1" x14ac:dyDescent="0.2">
      <c r="A16" s="14"/>
      <c r="B16" s="71"/>
      <c r="C16" s="70"/>
      <c r="D16" s="69"/>
      <c r="E16" s="53" t="s">
        <v>42</v>
      </c>
      <c r="F16" s="53" t="s">
        <v>31</v>
      </c>
      <c r="G16" s="53"/>
      <c r="H16" s="11"/>
      <c r="I16" s="11"/>
      <c r="J16" s="11"/>
      <c r="K16" s="11"/>
      <c r="L16" s="13">
        <f>W16</f>
        <v>0</v>
      </c>
      <c r="M16" s="12" t="e">
        <f t="shared" si="1"/>
        <v>#DIV/0!</v>
      </c>
      <c r="N16" s="9"/>
      <c r="O16" s="10">
        <f>L16*N16</f>
        <v>0</v>
      </c>
      <c r="Q16" s="8" t="str">
        <f t="shared" si="2"/>
        <v/>
      </c>
      <c r="R16" s="8" t="str">
        <f t="shared" si="3"/>
        <v/>
      </c>
      <c r="S16" s="8" t="str">
        <f t="shared" si="4"/>
        <v/>
      </c>
      <c r="T16" s="8" t="str">
        <f t="shared" si="5"/>
        <v/>
      </c>
      <c r="U16" s="7" t="e">
        <f>#REF!</f>
        <v>#REF!</v>
      </c>
      <c r="V16" s="6" t="e">
        <f t="shared" si="8"/>
        <v>#REF!</v>
      </c>
      <c r="W16" s="6">
        <f t="shared" si="9"/>
        <v>0</v>
      </c>
      <c r="X16" s="5" t="e">
        <f t="shared" si="11"/>
        <v>#DIV/0!</v>
      </c>
    </row>
    <row r="17" spans="1:24" ht="82.15" customHeight="1" x14ac:dyDescent="0.2">
      <c r="A17" s="54"/>
      <c r="B17" s="71"/>
      <c r="C17" s="70"/>
      <c r="D17" s="69"/>
      <c r="E17" s="53" t="s">
        <v>43</v>
      </c>
      <c r="F17" s="53" t="s">
        <v>31</v>
      </c>
      <c r="G17" s="53"/>
      <c r="H17" s="11"/>
      <c r="I17" s="11"/>
      <c r="J17" s="11"/>
      <c r="K17" s="11"/>
      <c r="L17" s="13">
        <f t="shared" si="10"/>
        <v>0</v>
      </c>
      <c r="M17" s="12"/>
      <c r="N17" s="9"/>
      <c r="O17" s="10"/>
      <c r="Q17" s="8" t="str">
        <f t="shared" si="2"/>
        <v/>
      </c>
      <c r="R17" s="8" t="str">
        <f t="shared" si="3"/>
        <v/>
      </c>
      <c r="S17" s="8" t="str">
        <f t="shared" si="4"/>
        <v/>
      </c>
      <c r="T17" s="8" t="str">
        <f t="shared" si="5"/>
        <v/>
      </c>
      <c r="U17" s="7" t="e">
        <f>#REF!</f>
        <v>#REF!</v>
      </c>
      <c r="V17" s="6" t="e">
        <f t="shared" ref="V17" si="12">PRODUCT(Q17:U17)</f>
        <v>#REF!</v>
      </c>
      <c r="W17" s="6">
        <f t="shared" ref="W17" si="13">PRODUCT(Q17:T17)</f>
        <v>0</v>
      </c>
      <c r="X17" s="5" t="e">
        <f t="shared" si="11"/>
        <v>#DIV/0!</v>
      </c>
    </row>
    <row r="18" spans="1:24" ht="39.6" customHeight="1" x14ac:dyDescent="0.2">
      <c r="B18" s="68"/>
      <c r="C18" s="66"/>
      <c r="D18" s="64"/>
      <c r="E18" s="53" t="s">
        <v>44</v>
      </c>
      <c r="F18" s="53" t="s">
        <v>31</v>
      </c>
      <c r="G18" s="53"/>
      <c r="H18" s="11"/>
      <c r="I18" s="11"/>
      <c r="J18" s="11"/>
      <c r="K18" s="11"/>
      <c r="L18" s="13">
        <f t="shared" ref="L18:L24" si="14">W18</f>
        <v>0</v>
      </c>
      <c r="M18" s="12" t="e">
        <f t="shared" ref="M18:M24" si="15">X18</f>
        <v>#DIV/0!</v>
      </c>
      <c r="N18" s="9"/>
      <c r="O18" s="10">
        <f>L18*N18</f>
        <v>0</v>
      </c>
      <c r="Q18" s="8" t="str">
        <f t="shared" si="2"/>
        <v/>
      </c>
      <c r="R18" s="8" t="str">
        <f t="shared" si="3"/>
        <v/>
      </c>
      <c r="S18" s="8" t="str">
        <f t="shared" si="4"/>
        <v/>
      </c>
      <c r="T18" s="8" t="str">
        <f t="shared" si="5"/>
        <v/>
      </c>
      <c r="U18" s="7" t="e">
        <f>#REF!</f>
        <v>#REF!</v>
      </c>
      <c r="V18" s="6" t="e">
        <f t="shared" ref="V18:V24" si="16">PRODUCT(Q18:U18)</f>
        <v>#REF!</v>
      </c>
      <c r="W18" s="6">
        <f t="shared" ref="W18:W24" si="17">PRODUCT(Q18:T18)</f>
        <v>0</v>
      </c>
      <c r="X18" s="5" t="e">
        <f t="shared" si="11"/>
        <v>#DIV/0!</v>
      </c>
    </row>
    <row r="19" spans="1:24" ht="82.15" customHeight="1" x14ac:dyDescent="0.2">
      <c r="B19" s="50" t="s">
        <v>32</v>
      </c>
      <c r="C19" s="51">
        <v>10</v>
      </c>
      <c r="D19" s="52" t="s">
        <v>45</v>
      </c>
      <c r="E19" s="53" t="s">
        <v>47</v>
      </c>
      <c r="F19" s="53" t="s">
        <v>31</v>
      </c>
      <c r="G19" s="53"/>
      <c r="H19" s="11"/>
      <c r="I19" s="11"/>
      <c r="J19" s="11"/>
      <c r="K19" s="11"/>
      <c r="L19" s="13">
        <f t="shared" si="14"/>
        <v>0</v>
      </c>
      <c r="M19" s="12"/>
      <c r="N19" s="9"/>
      <c r="O19" s="10"/>
      <c r="Q19" s="8" t="str">
        <f t="shared" si="2"/>
        <v/>
      </c>
      <c r="R19" s="8" t="str">
        <f t="shared" si="3"/>
        <v/>
      </c>
      <c r="S19" s="8" t="str">
        <f t="shared" si="4"/>
        <v/>
      </c>
      <c r="T19" s="8" t="str">
        <f t="shared" si="5"/>
        <v/>
      </c>
      <c r="U19" s="7"/>
      <c r="V19" s="6"/>
      <c r="W19" s="6">
        <f t="shared" si="17"/>
        <v>0</v>
      </c>
      <c r="X19" s="5" t="e">
        <f t="shared" si="11"/>
        <v>#DIV/0!</v>
      </c>
    </row>
    <row r="20" spans="1:24" ht="144.6" customHeight="1" x14ac:dyDescent="0.2">
      <c r="B20" s="67" t="s">
        <v>32</v>
      </c>
      <c r="C20" s="73">
        <v>11</v>
      </c>
      <c r="D20" s="72" t="s">
        <v>46</v>
      </c>
      <c r="E20" s="53" t="s">
        <v>48</v>
      </c>
      <c r="F20" s="53" t="s">
        <v>31</v>
      </c>
      <c r="G20" s="53"/>
      <c r="H20" s="11"/>
      <c r="I20" s="11"/>
      <c r="J20" s="11"/>
      <c r="K20" s="11"/>
      <c r="L20" s="13">
        <f t="shared" si="14"/>
        <v>0</v>
      </c>
      <c r="M20" s="12"/>
      <c r="N20" s="9"/>
      <c r="O20" s="10"/>
      <c r="Q20" s="8" t="str">
        <f t="shared" si="2"/>
        <v/>
      </c>
      <c r="R20" s="8" t="str">
        <f t="shared" si="3"/>
        <v/>
      </c>
      <c r="S20" s="8" t="str">
        <f t="shared" si="4"/>
        <v/>
      </c>
      <c r="T20" s="8" t="str">
        <f t="shared" si="5"/>
        <v/>
      </c>
      <c r="U20" s="7"/>
      <c r="V20" s="6"/>
      <c r="W20" s="6">
        <f t="shared" si="17"/>
        <v>0</v>
      </c>
      <c r="X20" s="5" t="e">
        <f t="shared" si="11"/>
        <v>#DIV/0!</v>
      </c>
    </row>
    <row r="21" spans="1:24" ht="74.45" customHeight="1" x14ac:dyDescent="0.2">
      <c r="B21" s="71"/>
      <c r="C21" s="73"/>
      <c r="D21" s="72"/>
      <c r="E21" s="53" t="s">
        <v>49</v>
      </c>
      <c r="F21" s="53" t="s">
        <v>31</v>
      </c>
      <c r="G21" s="53"/>
      <c r="H21" s="11"/>
      <c r="I21" s="11"/>
      <c r="J21" s="11"/>
      <c r="K21" s="11"/>
      <c r="L21" s="13">
        <f t="shared" si="14"/>
        <v>0</v>
      </c>
      <c r="M21" s="12" t="e">
        <f t="shared" si="15"/>
        <v>#DIV/0!</v>
      </c>
      <c r="N21" s="9"/>
      <c r="O21" s="10">
        <f>L21*N21</f>
        <v>0</v>
      </c>
      <c r="Q21" s="8" t="str">
        <f t="shared" si="2"/>
        <v/>
      </c>
      <c r="R21" s="8" t="str">
        <f t="shared" si="3"/>
        <v/>
      </c>
      <c r="S21" s="8" t="str">
        <f t="shared" si="4"/>
        <v/>
      </c>
      <c r="T21" s="8" t="str">
        <f t="shared" si="5"/>
        <v/>
      </c>
      <c r="U21" s="7" t="e">
        <f>#REF!</f>
        <v>#REF!</v>
      </c>
      <c r="V21" s="6" t="e">
        <f t="shared" si="16"/>
        <v>#REF!</v>
      </c>
      <c r="W21" s="6">
        <f t="shared" si="17"/>
        <v>0</v>
      </c>
      <c r="X21" s="5" t="e">
        <f t="shared" si="11"/>
        <v>#DIV/0!</v>
      </c>
    </row>
    <row r="22" spans="1:24" ht="105" x14ac:dyDescent="0.2">
      <c r="B22" s="71"/>
      <c r="C22" s="73"/>
      <c r="D22" s="72"/>
      <c r="E22" s="53" t="s">
        <v>50</v>
      </c>
      <c r="F22" s="53" t="s">
        <v>31</v>
      </c>
      <c r="G22" s="53"/>
      <c r="H22" s="11"/>
      <c r="I22" s="11"/>
      <c r="J22" s="11"/>
      <c r="K22" s="11"/>
      <c r="L22" s="13">
        <f t="shared" si="14"/>
        <v>0</v>
      </c>
      <c r="M22" s="12"/>
      <c r="N22" s="9"/>
      <c r="O22" s="10"/>
      <c r="Q22" s="8" t="str">
        <f t="shared" si="2"/>
        <v/>
      </c>
      <c r="R22" s="8" t="str">
        <f t="shared" si="3"/>
        <v/>
      </c>
      <c r="S22" s="8" t="str">
        <f t="shared" si="4"/>
        <v/>
      </c>
      <c r="T22" s="8" t="str">
        <f t="shared" si="5"/>
        <v/>
      </c>
      <c r="U22" s="7"/>
      <c r="V22" s="6"/>
      <c r="W22" s="6">
        <f t="shared" si="17"/>
        <v>0</v>
      </c>
      <c r="X22" s="5" t="e">
        <f t="shared" si="11"/>
        <v>#DIV/0!</v>
      </c>
    </row>
    <row r="23" spans="1:24" ht="147" hidden="1" customHeight="1" x14ac:dyDescent="0.2">
      <c r="B23" s="71"/>
      <c r="C23" s="73"/>
      <c r="D23" s="72"/>
      <c r="E23" s="53"/>
      <c r="F23" s="53"/>
      <c r="G23" s="53"/>
      <c r="H23" s="11"/>
      <c r="I23" s="11"/>
      <c r="J23" s="11"/>
      <c r="K23" s="11"/>
      <c r="L23" s="13"/>
      <c r="M23" s="12"/>
      <c r="N23" s="9"/>
      <c r="O23" s="10"/>
      <c r="Q23" s="8"/>
      <c r="R23" s="8"/>
      <c r="S23" s="8"/>
      <c r="T23" s="8"/>
      <c r="U23" s="7"/>
      <c r="V23" s="6"/>
      <c r="W23" s="6"/>
      <c r="X23" s="5"/>
    </row>
    <row r="24" spans="1:24" ht="127.5" hidden="1" customHeight="1" x14ac:dyDescent="0.2">
      <c r="B24" s="71"/>
      <c r="C24" s="73"/>
      <c r="D24" s="72"/>
      <c r="E24" s="53"/>
      <c r="F24" s="53"/>
      <c r="G24" s="53"/>
      <c r="H24" s="11"/>
      <c r="I24" s="11"/>
      <c r="J24" s="11"/>
      <c r="K24" s="11"/>
      <c r="L24" s="13">
        <f t="shared" si="14"/>
        <v>0</v>
      </c>
      <c r="M24" s="12" t="e">
        <f t="shared" si="15"/>
        <v>#DIV/0!</v>
      </c>
      <c r="N24" s="9"/>
      <c r="O24" s="10">
        <f>L24*N24</f>
        <v>0</v>
      </c>
      <c r="Q24" s="8" t="str">
        <f>IF(H24="A",5,(IF(H24="M",3,(IF(H24="B",1,"")))))</f>
        <v/>
      </c>
      <c r="R24" s="8" t="str">
        <f>IF(I24="A",3,(IF(I24="M",2,IF(I24="b",1,""))))</f>
        <v/>
      </c>
      <c r="S24" s="8" t="str">
        <f>IF(J24="A",5,(IF(J24="M",3,IF(J24="B",1,""))))</f>
        <v/>
      </c>
      <c r="T24" s="8" t="str">
        <f>IF(K24="A",5,(IF(K24="M",3,IF(K24="B",1,""))))</f>
        <v/>
      </c>
      <c r="U24" s="7" t="e">
        <f>#REF!</f>
        <v>#REF!</v>
      </c>
      <c r="V24" s="6" t="e">
        <f t="shared" si="16"/>
        <v>#REF!</v>
      </c>
      <c r="W24" s="6">
        <f t="shared" si="17"/>
        <v>0</v>
      </c>
      <c r="X24" s="5" t="e">
        <f>L24/$L$9</f>
        <v>#DIV/0!</v>
      </c>
    </row>
    <row r="25" spans="1:24" ht="68.25" hidden="1" customHeight="1" x14ac:dyDescent="0.2">
      <c r="B25" s="71"/>
      <c r="C25" s="73"/>
      <c r="D25" s="72"/>
      <c r="E25" s="53"/>
      <c r="F25" s="53"/>
      <c r="G25" s="53"/>
      <c r="H25" s="11"/>
      <c r="I25" s="11"/>
      <c r="J25" s="11"/>
      <c r="K25" s="11"/>
      <c r="L25" s="13">
        <f t="shared" ref="L25:L29" si="18">W25</f>
        <v>0</v>
      </c>
      <c r="M25" s="12" t="e">
        <f t="shared" ref="M25" si="19">X25</f>
        <v>#DIV/0!</v>
      </c>
      <c r="N25" s="9"/>
      <c r="O25" s="10">
        <f>L25*N25</f>
        <v>0</v>
      </c>
      <c r="Q25" s="8" t="str">
        <f>IF(H25="A",5,(IF(H25="M",3,(IF(H25="B",1,"")))))</f>
        <v/>
      </c>
      <c r="R25" s="8" t="str">
        <f>IF(I25="A",3,(IF(I25="M",2,IF(I25="b",1,""))))</f>
        <v/>
      </c>
      <c r="S25" s="8" t="str">
        <f>IF(J25="A",5,(IF(J25="M",3,IF(J25="B",1,""))))</f>
        <v/>
      </c>
      <c r="T25" s="8" t="str">
        <f>IF(K25="A",5,(IF(K25="M",3,IF(K25="B",1,""))))</f>
        <v/>
      </c>
      <c r="U25" s="7" t="e">
        <f>#REF!</f>
        <v>#REF!</v>
      </c>
      <c r="V25" s="6" t="e">
        <f t="shared" ref="V25" si="20">PRODUCT(Q25:U25)</f>
        <v>#REF!</v>
      </c>
      <c r="W25" s="6">
        <f t="shared" ref="W25:W29" si="21">PRODUCT(Q25:T25)</f>
        <v>0</v>
      </c>
      <c r="X25" s="5" t="e">
        <f t="shared" ref="X25:X29" si="22">L25/$L$9</f>
        <v>#DIV/0!</v>
      </c>
    </row>
    <row r="26" spans="1:24" ht="52.9" customHeight="1" x14ac:dyDescent="0.2">
      <c r="B26" s="71"/>
      <c r="C26" s="73"/>
      <c r="D26" s="72"/>
      <c r="E26" s="53" t="s">
        <v>51</v>
      </c>
      <c r="F26" s="53" t="s">
        <v>31</v>
      </c>
      <c r="G26" s="53"/>
      <c r="H26" s="11"/>
      <c r="I26" s="11"/>
      <c r="J26" s="11"/>
      <c r="K26" s="11"/>
      <c r="L26" s="13">
        <f t="shared" ref="L26" si="23">W26</f>
        <v>0</v>
      </c>
      <c r="M26" s="12"/>
      <c r="N26" s="9"/>
      <c r="O26" s="10"/>
      <c r="Q26" s="8" t="str">
        <f t="shared" ref="Q26" si="24">IF(H26="A",5,(IF(H26="M",3,(IF(H26="B",1,"")))))</f>
        <v/>
      </c>
      <c r="R26" s="8" t="str">
        <f t="shared" ref="R26" si="25">IF(I26="A",3,(IF(I26="M",2,IF(I26="b",1,""))))</f>
        <v/>
      </c>
      <c r="S26" s="8" t="str">
        <f t="shared" ref="S26" si="26">IF(J26="A",5,(IF(J26="M",3,IF(J26="B",1,""))))</f>
        <v/>
      </c>
      <c r="T26" s="8" t="str">
        <f t="shared" ref="T26" si="27">IF(K26="A",5,(IF(K26="M",3,IF(K26="B",1,""))))</f>
        <v/>
      </c>
      <c r="U26" s="7"/>
      <c r="V26" s="6"/>
      <c r="W26" s="6">
        <f t="shared" ref="W26" si="28">PRODUCT(Q26:T26)</f>
        <v>0</v>
      </c>
      <c r="X26" s="5" t="e">
        <f t="shared" ref="X26" si="29">L26/$L$9</f>
        <v>#DIV/0!</v>
      </c>
    </row>
    <row r="27" spans="1:24" ht="60" x14ac:dyDescent="0.2">
      <c r="B27" s="71"/>
      <c r="C27" s="73"/>
      <c r="D27" s="72"/>
      <c r="E27" s="53" t="s">
        <v>52</v>
      </c>
      <c r="F27" s="53" t="s">
        <v>31</v>
      </c>
      <c r="G27" s="53"/>
      <c r="H27" s="11"/>
      <c r="I27" s="11"/>
      <c r="J27" s="11"/>
      <c r="K27" s="11"/>
      <c r="L27" s="13"/>
      <c r="M27" s="12"/>
      <c r="N27" s="9"/>
      <c r="O27" s="10"/>
      <c r="Q27" s="8"/>
      <c r="R27" s="8"/>
      <c r="S27" s="8"/>
      <c r="T27" s="8"/>
      <c r="U27" s="7"/>
      <c r="V27" s="6"/>
      <c r="W27" s="6"/>
      <c r="X27" s="5"/>
    </row>
    <row r="28" spans="1:24" ht="60" x14ac:dyDescent="0.2">
      <c r="B28" s="71"/>
      <c r="C28" s="73"/>
      <c r="D28" s="72"/>
      <c r="E28" s="53" t="s">
        <v>53</v>
      </c>
      <c r="F28" s="53" t="s">
        <v>31</v>
      </c>
      <c r="G28" s="53"/>
      <c r="H28" s="11"/>
      <c r="I28" s="11"/>
      <c r="J28" s="11"/>
      <c r="K28" s="11"/>
      <c r="L28" s="13"/>
      <c r="M28" s="12"/>
      <c r="N28" s="9"/>
      <c r="O28" s="10"/>
      <c r="Q28" s="8"/>
      <c r="R28" s="8"/>
      <c r="S28" s="8"/>
      <c r="T28" s="8"/>
      <c r="U28" s="7"/>
      <c r="V28" s="6"/>
      <c r="W28" s="6"/>
      <c r="X28" s="5"/>
    </row>
    <row r="29" spans="1:24" ht="50.45" customHeight="1" x14ac:dyDescent="0.2">
      <c r="B29" s="71"/>
      <c r="C29" s="73"/>
      <c r="D29" s="72"/>
      <c r="E29" s="53" t="s">
        <v>54</v>
      </c>
      <c r="F29" s="53" t="s">
        <v>31</v>
      </c>
      <c r="G29" s="53"/>
      <c r="H29" s="11"/>
      <c r="I29" s="11"/>
      <c r="J29" s="11"/>
      <c r="K29" s="11"/>
      <c r="L29" s="13">
        <f t="shared" si="18"/>
        <v>0</v>
      </c>
      <c r="M29" s="12"/>
      <c r="N29" s="9"/>
      <c r="O29" s="10"/>
      <c r="Q29" s="8" t="str">
        <f t="shared" ref="Q29" si="30">IF(H29="A",5,(IF(H29="M",3,(IF(H29="B",1,"")))))</f>
        <v/>
      </c>
      <c r="R29" s="8" t="str">
        <f t="shared" ref="R29" si="31">IF(I29="A",3,(IF(I29="M",2,IF(I29="b",1,""))))</f>
        <v/>
      </c>
      <c r="S29" s="8" t="str">
        <f t="shared" ref="S29" si="32">IF(J29="A",5,(IF(J29="M",3,IF(J29="B",1,""))))</f>
        <v/>
      </c>
      <c r="T29" s="8" t="str">
        <f t="shared" ref="T29" si="33">IF(K29="A",5,(IF(K29="M",3,IF(K29="B",1,""))))</f>
        <v/>
      </c>
      <c r="U29" s="7"/>
      <c r="V29" s="6"/>
      <c r="W29" s="6">
        <f t="shared" si="21"/>
        <v>0</v>
      </c>
      <c r="X29" s="5" t="e">
        <f t="shared" si="22"/>
        <v>#DIV/0!</v>
      </c>
    </row>
    <row r="30" spans="1:24" ht="48" customHeight="1" x14ac:dyDescent="0.2">
      <c r="B30" s="71"/>
      <c r="C30" s="73"/>
      <c r="D30" s="72"/>
      <c r="E30" s="53" t="s">
        <v>55</v>
      </c>
      <c r="F30" s="53" t="s">
        <v>31</v>
      </c>
      <c r="G30" s="53"/>
      <c r="O30" s="1"/>
    </row>
    <row r="31" spans="1:24" ht="36.6" customHeight="1" x14ac:dyDescent="0.2">
      <c r="B31" s="68"/>
      <c r="C31" s="73"/>
      <c r="D31" s="72"/>
      <c r="E31" s="53" t="s">
        <v>56</v>
      </c>
      <c r="F31" s="53" t="s">
        <v>31</v>
      </c>
      <c r="G31" s="53"/>
      <c r="H31" s="53" t="s">
        <v>31</v>
      </c>
      <c r="I31" s="53"/>
      <c r="J31" s="53" t="s">
        <v>31</v>
      </c>
      <c r="K31" s="53"/>
      <c r="L31" s="53" t="s">
        <v>31</v>
      </c>
      <c r="M31" s="53"/>
      <c r="N31" s="53" t="s">
        <v>31</v>
      </c>
      <c r="O31" s="53"/>
    </row>
    <row r="32" spans="1:24" ht="97.15" customHeight="1" x14ac:dyDescent="0.2">
      <c r="B32" s="50" t="s">
        <v>32</v>
      </c>
      <c r="C32" s="51">
        <v>12</v>
      </c>
      <c r="D32" s="52" t="s">
        <v>57</v>
      </c>
      <c r="E32" s="53" t="s">
        <v>59</v>
      </c>
      <c r="F32" s="53" t="s">
        <v>31</v>
      </c>
      <c r="G32" s="53"/>
      <c r="O32" s="1"/>
    </row>
    <row r="33" spans="2:15" ht="150" customHeight="1" x14ac:dyDescent="0.2">
      <c r="B33" s="67" t="s">
        <v>32</v>
      </c>
      <c r="C33" s="65">
        <v>13</v>
      </c>
      <c r="D33" s="63" t="s">
        <v>58</v>
      </c>
      <c r="E33" s="53" t="s">
        <v>60</v>
      </c>
      <c r="F33" s="53" t="s">
        <v>31</v>
      </c>
      <c r="G33" s="53"/>
      <c r="O33" s="1"/>
    </row>
    <row r="34" spans="2:15" ht="82.9" customHeight="1" x14ac:dyDescent="0.2">
      <c r="B34" s="68"/>
      <c r="C34" s="66"/>
      <c r="D34" s="64"/>
      <c r="E34" s="53" t="s">
        <v>61</v>
      </c>
      <c r="F34" s="53" t="s">
        <v>31</v>
      </c>
      <c r="G34" s="53"/>
      <c r="O34" s="1"/>
    </row>
    <row r="35" spans="2:15" ht="225" x14ac:dyDescent="0.2">
      <c r="B35" s="50" t="s">
        <v>32</v>
      </c>
      <c r="C35" s="51">
        <v>14</v>
      </c>
      <c r="D35" s="52" t="s">
        <v>62</v>
      </c>
      <c r="E35" s="53" t="s">
        <v>64</v>
      </c>
      <c r="F35" s="53" t="s">
        <v>31</v>
      </c>
      <c r="G35" s="53"/>
      <c r="O35" s="1"/>
    </row>
    <row r="36" spans="2:15" ht="157.9" customHeight="1" x14ac:dyDescent="0.2">
      <c r="B36" s="50" t="s">
        <v>32</v>
      </c>
      <c r="C36" s="51">
        <v>15</v>
      </c>
      <c r="D36" s="52" t="s">
        <v>63</v>
      </c>
      <c r="E36" s="53" t="s">
        <v>65</v>
      </c>
      <c r="F36" s="53" t="s">
        <v>31</v>
      </c>
      <c r="G36" s="53"/>
      <c r="O36" s="1"/>
    </row>
    <row r="37" spans="2:15" x14ac:dyDescent="0.2">
      <c r="O37" s="1"/>
    </row>
    <row r="38" spans="2:15" x14ac:dyDescent="0.2">
      <c r="O38" s="1"/>
    </row>
    <row r="39" spans="2:15" x14ac:dyDescent="0.2">
      <c r="O39" s="1"/>
    </row>
    <row r="40" spans="2:15" x14ac:dyDescent="0.2">
      <c r="O40" s="1"/>
    </row>
    <row r="41" spans="2:15" x14ac:dyDescent="0.2">
      <c r="O41" s="1"/>
    </row>
    <row r="42" spans="2:15" x14ac:dyDescent="0.2">
      <c r="O42" s="1"/>
    </row>
    <row r="43" spans="2:15" x14ac:dyDescent="0.2">
      <c r="O43" s="1"/>
    </row>
    <row r="44" spans="2:15" x14ac:dyDescent="0.2">
      <c r="O44" s="1"/>
    </row>
    <row r="45" spans="2:15" x14ac:dyDescent="0.2">
      <c r="O45" s="1"/>
    </row>
    <row r="46" spans="2:15" x14ac:dyDescent="0.2">
      <c r="O46" s="1"/>
    </row>
    <row r="47" spans="2:15" x14ac:dyDescent="0.2">
      <c r="O47" s="1"/>
    </row>
    <row r="48" spans="2:15" x14ac:dyDescent="0.2">
      <c r="O48" s="1"/>
    </row>
    <row r="49" spans="15:15" ht="12" customHeight="1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</sheetData>
  <sheetProtection formatColumns="0" formatRows="0" sort="0" autoFilter="0"/>
  <autoFilter ref="A9:X16" xr:uid="{00000000-0009-0000-0000-000000000000}"/>
  <mergeCells count="15">
    <mergeCell ref="D33:D34"/>
    <mergeCell ref="C33:C34"/>
    <mergeCell ref="B33:B34"/>
    <mergeCell ref="D14:D18"/>
    <mergeCell ref="C14:C18"/>
    <mergeCell ref="B14:B18"/>
    <mergeCell ref="D20:D31"/>
    <mergeCell ref="C20:C31"/>
    <mergeCell ref="B20:B31"/>
    <mergeCell ref="B7:F7"/>
    <mergeCell ref="Q8:U8"/>
    <mergeCell ref="H3:J3"/>
    <mergeCell ref="H2:J2"/>
    <mergeCell ref="H1:J1"/>
    <mergeCell ref="H7:O7"/>
  </mergeCells>
  <phoneticPr fontId="25" type="noConversion"/>
  <conditionalFormatting sqref="A12:A17">
    <cfRule type="cellIs" dxfId="9" priority="27" stopIfTrue="1" operator="notEqual">
      <formula>0</formula>
    </cfRule>
  </conditionalFormatting>
  <conditionalFormatting sqref="A10:G10 A11:B11 C11:E13 F11:G22 B12:B14 C14:D14 E14:E22">
    <cfRule type="cellIs" dxfId="8" priority="16" stopIfTrue="1" operator="notEqual">
      <formula>0</formula>
    </cfRule>
  </conditionalFormatting>
  <conditionalFormatting sqref="B19:D20">
    <cfRule type="cellIs" dxfId="7" priority="12" stopIfTrue="1" operator="notEqual">
      <formula>0</formula>
    </cfRule>
  </conditionalFormatting>
  <conditionalFormatting sqref="B32:D33 B35:D36">
    <cfRule type="cellIs" dxfId="6" priority="1" stopIfTrue="1" operator="notEqual">
      <formula>0</formula>
    </cfRule>
  </conditionalFormatting>
  <conditionalFormatting sqref="E23:G36">
    <cfRule type="cellIs" dxfId="5" priority="5" stopIfTrue="1" operator="notEqual">
      <formula>0</formula>
    </cfRule>
  </conditionalFormatting>
  <conditionalFormatting sqref="H10:K29">
    <cfRule type="cellIs" dxfId="4" priority="6" stopIfTrue="1" operator="notEqual">
      <formula>0</formula>
    </cfRule>
  </conditionalFormatting>
  <conditionalFormatting sqref="H31:O31">
    <cfRule type="cellIs" dxfId="3" priority="9" stopIfTrue="1" operator="notEqual">
      <formula>0</formula>
    </cfRule>
  </conditionalFormatting>
  <conditionalFormatting sqref="L10:M29 O10:O29">
    <cfRule type="cellIs" dxfId="2" priority="25" stopIfTrue="1" operator="equal">
      <formula>0</formula>
    </cfRule>
    <cfRule type="cellIs" dxfId="1" priority="26" stopIfTrue="1" operator="greaterThan">
      <formula>0</formula>
    </cfRule>
  </conditionalFormatting>
  <conditionalFormatting sqref="N10:N29">
    <cfRule type="cellIs" dxfId="0" priority="22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1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6378A-1E99-4C22-8431-B030DC704E81}"/>
</file>

<file path=customXml/itemProps2.xml><?xml version="1.0" encoding="utf-8"?>
<ds:datastoreItem xmlns:ds="http://schemas.openxmlformats.org/officeDocument/2006/customXml" ds:itemID="{C9DEC32B-7E49-4CA6-813A-6A9B7F4AC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</cp:lastModifiedBy>
  <cp:lastPrinted>2023-08-08T07:30:51Z</cp:lastPrinted>
  <dcterms:created xsi:type="dcterms:W3CDTF">2006-09-16T00:00:00Z</dcterms:created>
  <dcterms:modified xsi:type="dcterms:W3CDTF">2023-08-11T06:56:31Z</dcterms:modified>
</cp:coreProperties>
</file>