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autoCompressPictures="0" defaultThemeVersion="124226"/>
  <mc:AlternateContent xmlns:mc="http://schemas.openxmlformats.org/markup-compatibility/2006">
    <mc:Choice Requires="x15">
      <x15ac:absPath xmlns:x15ac="http://schemas.microsoft.com/office/spreadsheetml/2010/11/ac" url="C:\Users\CristinaGertosio(Das\Documents\NextCloud\Cristina\03_Incarichi\06_Nuclei valutazione\Ceresole D'Alba\Programmazione 2025\obiettivi secondo invio\"/>
    </mc:Choice>
  </mc:AlternateContent>
  <xr:revisionPtr revIDLastSave="0" documentId="8_{B51986FF-7E35-4A79-8951-169FF3AF7C75}" xr6:coauthVersionLast="47" xr6:coauthVersionMax="47" xr10:uidLastSave="{00000000-0000-0000-0000-000000000000}"/>
  <bookViews>
    <workbookView xWindow="-108" yWindow="-108" windowWidth="23256" windowHeight="12456" xr2:uid="{00000000-000D-0000-FFFF-FFFF00000000}"/>
  </bookViews>
  <sheets>
    <sheet name="Obiettivi trasversali" sheetId="49" r:id="rId1"/>
    <sheet name="Segreteria" sheetId="46" r:id="rId2"/>
    <sheet name="Amministrazione" sheetId="44" r:id="rId3"/>
    <sheet name="Finanziario" sheetId="48" r:id="rId4"/>
    <sheet name="Polizia Locale" sheetId="45" r:id="rId5"/>
    <sheet name="Tecnico" sheetId="47" r:id="rId6"/>
  </sheets>
  <externalReferences>
    <externalReference r:id="rId7"/>
  </externalReferences>
  <definedNames>
    <definedName name="_xlnm._FilterDatabase" localSheetId="2" hidden="1">Amministrazione!$A$9:$X$14</definedName>
    <definedName name="_xlnm._FilterDatabase" localSheetId="3" hidden="1">Finanziario!$A$9:$X$13</definedName>
    <definedName name="_xlnm._FilterDatabase" localSheetId="0" hidden="1">'Obiettivi trasversali'!$A$9:$X$14</definedName>
    <definedName name="_xlnm._FilterDatabase" localSheetId="4" hidden="1">'Polizia Locale'!$A$9:$X$14</definedName>
    <definedName name="_xlnm._FilterDatabase" localSheetId="1" hidden="1">Segreteria!$A$9:$X$13</definedName>
    <definedName name="_Hlk143855571" localSheetId="5">Tecnico!$B$16</definedName>
    <definedName name="area">[1]db1!$B$2:$B$20</definedName>
    <definedName name="_xlnm.Print_Area" localSheetId="2">Amministrazione!$B$1:$O$20</definedName>
    <definedName name="_xlnm.Print_Area" localSheetId="3">Finanziario!$B$1:$O$19</definedName>
    <definedName name="_xlnm.Print_Area" localSheetId="0">'Obiettivi trasversali'!$B$1:$O$20</definedName>
    <definedName name="_xlnm.Print_Area" localSheetId="4">'Polizia Locale'!$B$1:$O$20</definedName>
    <definedName name="_xlnm.Print_Area" localSheetId="1">Segreteria!$B$1:$O$18</definedName>
    <definedName name="cronoprogramma">[1]db1!$K$1</definedName>
    <definedName name="Determine_Ogg1" localSheetId="5">Tecnico!#REF!</definedName>
    <definedName name="nome">[1]db1!$C$2:$C$20</definedName>
    <definedName name="Payment_Needed">"Pagamento richiesto"</definedName>
    <definedName name="Reimbursement">"Rimborso"</definedName>
    <definedName name="tipo">[1]db1!$E$2:$E$4</definedName>
    <definedName name="_xlnm.Print_Titles" localSheetId="2">Amministrazione!$1:$9</definedName>
    <definedName name="_xlnm.Print_Titles" localSheetId="3">Finanziario!$1:$9</definedName>
    <definedName name="_xlnm.Print_Titles" localSheetId="0">'Obiettivi trasversali'!$1:$9</definedName>
    <definedName name="_xlnm.Print_Titles" localSheetId="4">'Polizia Locale'!$1:$9</definedName>
    <definedName name="_xlnm.Print_Titles" localSheetId="1">Segreteria!$1:$9</definedName>
  </definedNames>
  <calcPr calcId="191029"/>
  <customWorkbookViews>
    <customWorkbookView name="QUIRICO - Visualizzazione personale" guid="{FD66CCA4-E734-40F6-A42D-704ADC03C8FF}" mergeInterval="0" personalView="1" maximized="1" windowWidth="1436" windowHeight="746" activeSheetId="5"/>
    <customWorkbookView name="CAPPA - Visualizzazione personale" guid="{16B7DE21-A045-4CA8-8E8A-B264E96AA2CC}" mergeInterval="0" personalView="1" maximized="1" xWindow="1" yWindow="1" windowWidth="1436" windowHeight="670" activeSheetId="5"/>
    <customWorkbookView name="TRAPANESE - Visualizzazione personale" guid="{0CDFE071-D2BF-4AC9-96FE-3C7CC2EB89D1}" mergeInterval="0" personalView="1" maximized="1" xWindow="1" yWindow="1" windowWidth="1436" windowHeight="670" activeSheetId="5"/>
    <customWorkbookView name="Gabriella - Visualizzazione personale" guid="{5274FD7E-76C2-47C3-8C9C-C2C181076605}" mergeInterval="0" personalView="1" maximized="1" windowWidth="1436" windowHeight="720"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3" i="49" l="1"/>
  <c r="T23" i="49"/>
  <c r="S23" i="49"/>
  <c r="V23" i="49" s="1"/>
  <c r="R23" i="49"/>
  <c r="Q23" i="49"/>
  <c r="W23" i="49" s="1"/>
  <c r="L23" i="49" s="1"/>
  <c r="U22" i="49"/>
  <c r="T22" i="49"/>
  <c r="S22" i="49"/>
  <c r="R22" i="49"/>
  <c r="V22" i="49" s="1"/>
  <c r="Q22" i="49"/>
  <c r="W22" i="49" s="1"/>
  <c r="L22" i="49" s="1"/>
  <c r="T20" i="49"/>
  <c r="S20" i="49"/>
  <c r="R20" i="49"/>
  <c r="Q20" i="49"/>
  <c r="W20" i="49" s="1"/>
  <c r="L20" i="49" s="1"/>
  <c r="U19" i="49"/>
  <c r="T19" i="49"/>
  <c r="S19" i="49"/>
  <c r="R19" i="49"/>
  <c r="V19" i="49" s="1"/>
  <c r="Q19" i="49"/>
  <c r="W19" i="49" s="1"/>
  <c r="L19" i="49" s="1"/>
  <c r="W18" i="49"/>
  <c r="L18" i="49" s="1"/>
  <c r="T18" i="49"/>
  <c r="S18" i="49"/>
  <c r="R18" i="49"/>
  <c r="Q18" i="49"/>
  <c r="T17" i="49"/>
  <c r="S17" i="49"/>
  <c r="R17" i="49"/>
  <c r="Q17" i="49"/>
  <c r="W17" i="49" s="1"/>
  <c r="L17" i="49" s="1"/>
  <c r="U16" i="49"/>
  <c r="T16" i="49"/>
  <c r="S16" i="49"/>
  <c r="V16" i="49" s="1"/>
  <c r="R16" i="49"/>
  <c r="Q16" i="49"/>
  <c r="W16" i="49" s="1"/>
  <c r="L16" i="49" s="1"/>
  <c r="W12" i="49"/>
  <c r="L12" i="49" s="1"/>
  <c r="U12" i="49"/>
  <c r="T12" i="49"/>
  <c r="S12" i="49"/>
  <c r="R12" i="49"/>
  <c r="Q12" i="49"/>
  <c r="V12" i="49" s="1"/>
  <c r="W10" i="49"/>
  <c r="L10" i="49" s="1"/>
  <c r="U10" i="49"/>
  <c r="T10" i="49"/>
  <c r="S10" i="49"/>
  <c r="R10" i="49"/>
  <c r="V10" i="49" s="1"/>
  <c r="Q10" i="49"/>
  <c r="J3" i="49"/>
  <c r="I3" i="49"/>
  <c r="H3" i="49"/>
  <c r="J2" i="49"/>
  <c r="I2" i="49"/>
  <c r="H2" i="49"/>
  <c r="U22" i="48"/>
  <c r="T22" i="48"/>
  <c r="V22" i="48" s="1"/>
  <c r="S22" i="48"/>
  <c r="R22" i="48"/>
  <c r="Q22" i="48"/>
  <c r="U21" i="48"/>
  <c r="T21" i="48"/>
  <c r="S21" i="48"/>
  <c r="R21" i="48"/>
  <c r="Q21" i="48"/>
  <c r="T19" i="48"/>
  <c r="S19" i="48"/>
  <c r="R19" i="48"/>
  <c r="Q19" i="48"/>
  <c r="W19" i="48" s="1"/>
  <c r="L19" i="48" s="1"/>
  <c r="U18" i="48"/>
  <c r="T18" i="48"/>
  <c r="S18" i="48"/>
  <c r="R18" i="48"/>
  <c r="V18" i="48" s="1"/>
  <c r="Q18" i="48"/>
  <c r="W18" i="48" s="1"/>
  <c r="L18" i="48" s="1"/>
  <c r="T17" i="48"/>
  <c r="S17" i="48"/>
  <c r="R17" i="48"/>
  <c r="Q17" i="48"/>
  <c r="T16" i="48"/>
  <c r="S16" i="48"/>
  <c r="R16" i="48"/>
  <c r="Q16" i="48"/>
  <c r="U15" i="48"/>
  <c r="T15" i="48"/>
  <c r="S15" i="48"/>
  <c r="R15" i="48"/>
  <c r="Q15" i="48"/>
  <c r="W15" i="48" s="1"/>
  <c r="L15" i="48" s="1"/>
  <c r="U13" i="48"/>
  <c r="T13" i="48"/>
  <c r="S13" i="48"/>
  <c r="R13" i="48"/>
  <c r="Q13" i="48"/>
  <c r="U11" i="48"/>
  <c r="T11" i="48"/>
  <c r="S11" i="48"/>
  <c r="R11" i="48"/>
  <c r="Q11" i="48"/>
  <c r="W11" i="48" s="1"/>
  <c r="L11" i="48" s="1"/>
  <c r="J3" i="48"/>
  <c r="I3" i="48"/>
  <c r="H3" i="48"/>
  <c r="J2" i="48"/>
  <c r="I2" i="48"/>
  <c r="H2" i="48"/>
  <c r="U21" i="46"/>
  <c r="T21" i="46"/>
  <c r="S21" i="46"/>
  <c r="R21" i="46"/>
  <c r="Q21" i="46"/>
  <c r="V21" i="46" s="1"/>
  <c r="U20" i="46"/>
  <c r="T20" i="46"/>
  <c r="S20" i="46"/>
  <c r="R20" i="46"/>
  <c r="Q20" i="46"/>
  <c r="T18" i="46"/>
  <c r="S18" i="46"/>
  <c r="R18" i="46"/>
  <c r="Q18" i="46"/>
  <c r="U17" i="46"/>
  <c r="T17" i="46"/>
  <c r="S17" i="46"/>
  <c r="R17" i="46"/>
  <c r="Q17" i="46"/>
  <c r="W17" i="46" s="1"/>
  <c r="L17" i="46" s="1"/>
  <c r="T16" i="46"/>
  <c r="S16" i="46"/>
  <c r="R16" i="46"/>
  <c r="Q16" i="46"/>
  <c r="T15" i="46"/>
  <c r="S15" i="46"/>
  <c r="R15" i="46"/>
  <c r="Q15" i="46"/>
  <c r="U14" i="46"/>
  <c r="T14" i="46"/>
  <c r="S14" i="46"/>
  <c r="R14" i="46"/>
  <c r="Q14" i="46"/>
  <c r="U13" i="46"/>
  <c r="T13" i="46"/>
  <c r="S13" i="46"/>
  <c r="R13" i="46"/>
  <c r="Q13" i="46"/>
  <c r="U11" i="46"/>
  <c r="T11" i="46"/>
  <c r="S11" i="46"/>
  <c r="R11" i="46"/>
  <c r="Q11" i="46"/>
  <c r="J3" i="46"/>
  <c r="I3" i="46"/>
  <c r="H3" i="46"/>
  <c r="J2" i="46"/>
  <c r="I2" i="46"/>
  <c r="H2" i="46"/>
  <c r="U23" i="45"/>
  <c r="T23" i="45"/>
  <c r="S23" i="45"/>
  <c r="R23" i="45"/>
  <c r="Q23" i="45"/>
  <c r="W23" i="45" s="1"/>
  <c r="L23" i="45" s="1"/>
  <c r="U22" i="45"/>
  <c r="T22" i="45"/>
  <c r="S22" i="45"/>
  <c r="R22" i="45"/>
  <c r="Q22" i="45"/>
  <c r="W22" i="45" s="1"/>
  <c r="L22" i="45" s="1"/>
  <c r="T20" i="45"/>
  <c r="S20" i="45"/>
  <c r="R20" i="45"/>
  <c r="Q20" i="45"/>
  <c r="W20" i="45" s="1"/>
  <c r="L20" i="45" s="1"/>
  <c r="U19" i="45"/>
  <c r="T19" i="45"/>
  <c r="S19" i="45"/>
  <c r="R19" i="45"/>
  <c r="Q19" i="45"/>
  <c r="W19" i="45" s="1"/>
  <c r="L19" i="45" s="1"/>
  <c r="T18" i="45"/>
  <c r="S18" i="45"/>
  <c r="R18" i="45"/>
  <c r="Q18" i="45"/>
  <c r="W18" i="45" s="1"/>
  <c r="L18" i="45" s="1"/>
  <c r="W17" i="45"/>
  <c r="L17" i="45" s="1"/>
  <c r="T17" i="45"/>
  <c r="S17" i="45"/>
  <c r="R17" i="45"/>
  <c r="Q17" i="45"/>
  <c r="U16" i="45"/>
  <c r="T16" i="45"/>
  <c r="S16" i="45"/>
  <c r="R16" i="45"/>
  <c r="Q16" i="45"/>
  <c r="W16" i="45" s="1"/>
  <c r="L16" i="45" s="1"/>
  <c r="U14" i="45"/>
  <c r="T14" i="45"/>
  <c r="S14" i="45"/>
  <c r="R14" i="45"/>
  <c r="Q14" i="45"/>
  <c r="W14" i="45" s="1"/>
  <c r="L14" i="45" s="1"/>
  <c r="W12" i="45"/>
  <c r="L12" i="45" s="1"/>
  <c r="U12" i="45"/>
  <c r="T12" i="45"/>
  <c r="S12" i="45"/>
  <c r="R12" i="45"/>
  <c r="Q12" i="45"/>
  <c r="V12" i="45" s="1"/>
  <c r="W10" i="45"/>
  <c r="L10" i="45" s="1"/>
  <c r="L9" i="45" s="1"/>
  <c r="U10" i="45"/>
  <c r="V10" i="45" s="1"/>
  <c r="T10" i="45"/>
  <c r="S10" i="45"/>
  <c r="R10" i="45"/>
  <c r="Q10" i="45"/>
  <c r="J3" i="45"/>
  <c r="I3" i="45"/>
  <c r="H3" i="45"/>
  <c r="J2" i="45"/>
  <c r="I2" i="45"/>
  <c r="H2" i="45"/>
  <c r="T20" i="44"/>
  <c r="S20" i="44"/>
  <c r="R20" i="44"/>
  <c r="Q20" i="44"/>
  <c r="T18" i="44"/>
  <c r="S18" i="44"/>
  <c r="R18" i="44"/>
  <c r="Q18" i="44"/>
  <c r="T17" i="44"/>
  <c r="S17" i="44"/>
  <c r="R17" i="44"/>
  <c r="Q17" i="44"/>
  <c r="W17" i="48" l="1"/>
  <c r="L17" i="48" s="1"/>
  <c r="X17" i="48" s="1"/>
  <c r="W21" i="48"/>
  <c r="L21" i="48" s="1"/>
  <c r="O21" i="48" s="1"/>
  <c r="V21" i="48"/>
  <c r="W22" i="48"/>
  <c r="L22" i="48" s="1"/>
  <c r="X22" i="48" s="1"/>
  <c r="M22" i="48" s="1"/>
  <c r="W16" i="48"/>
  <c r="L16" i="48" s="1"/>
  <c r="W13" i="48"/>
  <c r="L13" i="48" s="1"/>
  <c r="L9" i="48" s="1"/>
  <c r="X11" i="48" s="1"/>
  <c r="M11" i="48" s="1"/>
  <c r="M9" i="48" s="1"/>
  <c r="W18" i="46"/>
  <c r="L18" i="46" s="1"/>
  <c r="W20" i="46"/>
  <c r="L20" i="46" s="1"/>
  <c r="O20" i="46" s="1"/>
  <c r="W16" i="46"/>
  <c r="L16" i="46" s="1"/>
  <c r="W15" i="46"/>
  <c r="L15" i="46" s="1"/>
  <c r="W21" i="46"/>
  <c r="L21" i="46" s="1"/>
  <c r="O21" i="46" s="1"/>
  <c r="V14" i="46"/>
  <c r="V20" i="46"/>
  <c r="V11" i="46"/>
  <c r="V13" i="46"/>
  <c r="O12" i="49"/>
  <c r="O22" i="49"/>
  <c r="L9" i="49"/>
  <c r="X18" i="49" s="1"/>
  <c r="O16" i="49"/>
  <c r="O19" i="49"/>
  <c r="O23" i="49"/>
  <c r="O15" i="48"/>
  <c r="O18" i="48"/>
  <c r="O11" i="48"/>
  <c r="V15" i="48"/>
  <c r="V13" i="48"/>
  <c r="V11" i="48"/>
  <c r="O17" i="46"/>
  <c r="W14" i="46"/>
  <c r="L14" i="46" s="1"/>
  <c r="V17" i="46"/>
  <c r="W13" i="46"/>
  <c r="L13" i="46" s="1"/>
  <c r="W11" i="46"/>
  <c r="L11" i="46" s="1"/>
  <c r="L9" i="46" s="1"/>
  <c r="X18" i="45"/>
  <c r="O22" i="45"/>
  <c r="X22" i="45"/>
  <c r="M22" i="45" s="1"/>
  <c r="M4" i="45"/>
  <c r="M5" i="45"/>
  <c r="X17" i="45"/>
  <c r="O16" i="45"/>
  <c r="X16" i="45"/>
  <c r="M16" i="45" s="1"/>
  <c r="X12" i="45"/>
  <c r="M12" i="45" s="1"/>
  <c r="M9" i="45" s="1"/>
  <c r="O12" i="45"/>
  <c r="O19" i="45"/>
  <c r="X19" i="45"/>
  <c r="M19" i="45" s="1"/>
  <c r="X20" i="45"/>
  <c r="X14" i="45"/>
  <c r="M14" i="45" s="1"/>
  <c r="O14" i="45"/>
  <c r="X23" i="45"/>
  <c r="M23" i="45" s="1"/>
  <c r="O23" i="45"/>
  <c r="V16" i="45"/>
  <c r="V19" i="45"/>
  <c r="V14" i="45"/>
  <c r="V23" i="45"/>
  <c r="V22" i="45"/>
  <c r="W17" i="44"/>
  <c r="L17" i="44" s="1"/>
  <c r="W18" i="44"/>
  <c r="L18" i="44" s="1"/>
  <c r="W20" i="44"/>
  <c r="L20" i="44" s="1"/>
  <c r="Q23" i="44"/>
  <c r="R23" i="44"/>
  <c r="S23" i="44"/>
  <c r="T23" i="44"/>
  <c r="U23" i="44"/>
  <c r="Q15" i="44"/>
  <c r="R15" i="44"/>
  <c r="S15" i="44"/>
  <c r="T15" i="44"/>
  <c r="U15" i="44"/>
  <c r="X18" i="48" l="1"/>
  <c r="M18" i="48" s="1"/>
  <c r="X15" i="48"/>
  <c r="M15" i="48" s="1"/>
  <c r="X21" i="48"/>
  <c r="M21" i="48" s="1"/>
  <c r="X19" i="48"/>
  <c r="M5" i="48"/>
  <c r="X13" i="48"/>
  <c r="M13" i="48" s="1"/>
  <c r="M4" i="48"/>
  <c r="O13" i="48"/>
  <c r="X16" i="48"/>
  <c r="O22" i="48"/>
  <c r="X16" i="49"/>
  <c r="M16" i="49" s="1"/>
  <c r="X12" i="49"/>
  <c r="M12" i="49" s="1"/>
  <c r="M9" i="49" s="1"/>
  <c r="X17" i="49"/>
  <c r="X19" i="49"/>
  <c r="M19" i="49" s="1"/>
  <c r="M5" i="49"/>
  <c r="M4" i="49"/>
  <c r="X22" i="49"/>
  <c r="M22" i="49" s="1"/>
  <c r="X20" i="49"/>
  <c r="O9" i="49"/>
  <c r="X23" i="49"/>
  <c r="M23" i="49" s="1"/>
  <c r="O9" i="48"/>
  <c r="M5" i="46"/>
  <c r="M4" i="46"/>
  <c r="X15" i="46"/>
  <c r="X16" i="46"/>
  <c r="X21" i="46"/>
  <c r="M21" i="46" s="1"/>
  <c r="X17" i="46"/>
  <c r="M17" i="46" s="1"/>
  <c r="X20" i="46"/>
  <c r="M20" i="46" s="1"/>
  <c r="X18" i="46"/>
  <c r="X11" i="46"/>
  <c r="M11" i="46" s="1"/>
  <c r="M9" i="46" s="1"/>
  <c r="O11" i="46"/>
  <c r="O13" i="46"/>
  <c r="X13" i="46"/>
  <c r="M13" i="46" s="1"/>
  <c r="O14" i="46"/>
  <c r="X14" i="46"/>
  <c r="M14" i="46" s="1"/>
  <c r="O9" i="45"/>
  <c r="V15" i="44"/>
  <c r="W23" i="44"/>
  <c r="L23" i="44" s="1"/>
  <c r="O23" i="44" s="1"/>
  <c r="V23" i="44"/>
  <c r="W15" i="44"/>
  <c r="L15" i="44" s="1"/>
  <c r="Q16" i="44"/>
  <c r="R16" i="44"/>
  <c r="S16" i="44"/>
  <c r="T16" i="44"/>
  <c r="U16" i="44"/>
  <c r="Q19" i="44"/>
  <c r="R19" i="44"/>
  <c r="S19" i="44"/>
  <c r="T19" i="44"/>
  <c r="U19" i="44"/>
  <c r="Q22" i="44"/>
  <c r="R22" i="44"/>
  <c r="S22" i="44"/>
  <c r="T22" i="44"/>
  <c r="U22" i="44"/>
  <c r="Q10" i="44"/>
  <c r="R10" i="44"/>
  <c r="S10" i="44"/>
  <c r="T10" i="44"/>
  <c r="U10" i="44"/>
  <c r="Q12" i="44"/>
  <c r="R12" i="44"/>
  <c r="S12" i="44"/>
  <c r="T12" i="44"/>
  <c r="U12" i="44"/>
  <c r="Q14" i="44"/>
  <c r="R14" i="44"/>
  <c r="S14" i="44"/>
  <c r="T14" i="44"/>
  <c r="U14" i="44"/>
  <c r="O9" i="46" l="1"/>
  <c r="V22" i="44"/>
  <c r="V14" i="44"/>
  <c r="W10" i="44"/>
  <c r="L10" i="44" s="1"/>
  <c r="W19" i="44"/>
  <c r="L19" i="44" s="1"/>
  <c r="O19" i="44" s="1"/>
  <c r="V16" i="44"/>
  <c r="V19" i="44"/>
  <c r="W22" i="44"/>
  <c r="L22" i="44" s="1"/>
  <c r="W16" i="44"/>
  <c r="L16" i="44" s="1"/>
  <c r="W14" i="44"/>
  <c r="L14" i="44" s="1"/>
  <c r="V10" i="44"/>
  <c r="V12" i="44"/>
  <c r="W12" i="44"/>
  <c r="L12" i="44" s="1"/>
  <c r="O16" i="44" l="1"/>
  <c r="O22" i="44"/>
  <c r="I2" i="44"/>
  <c r="J3" i="44" l="1"/>
  <c r="I3" i="44"/>
  <c r="O12" i="44"/>
  <c r="J2" i="44" l="1"/>
  <c r="O14" i="44"/>
  <c r="L9" i="44"/>
  <c r="X20" i="44" l="1"/>
  <c r="X18" i="44"/>
  <c r="X17" i="44"/>
  <c r="X15" i="44"/>
  <c r="X23" i="44"/>
  <c r="M23" i="44" s="1"/>
  <c r="X19" i="44"/>
  <c r="M19" i="44" s="1"/>
  <c r="X16" i="44"/>
  <c r="M16" i="44" s="1"/>
  <c r="X22" i="44"/>
  <c r="M22" i="44" s="1"/>
  <c r="H2" i="44"/>
  <c r="H3" i="44"/>
  <c r="X14" i="44"/>
  <c r="M14" i="44" s="1"/>
  <c r="O9" i="44"/>
  <c r="X12" i="44"/>
  <c r="M12" i="44" s="1"/>
  <c r="M4" i="44"/>
  <c r="M5" i="44"/>
  <c r="M9" i="4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alfiero</author>
    <author>CALLONI G.LUCA</author>
    <author xml:space="preserve"> Passerini</author>
  </authors>
  <commentList>
    <comment ref="H8" authorId="0" shapeId="0" xr:uid="{E2A34BAC-8D96-41FE-BE33-A7AF19E00007}">
      <text>
        <r>
          <rPr>
            <b/>
            <sz val="9"/>
            <color indexed="81"/>
            <rFont val="Tahoma"/>
            <family val="2"/>
          </rPr>
          <t>importanza per la politica</t>
        </r>
        <r>
          <rPr>
            <sz val="9"/>
            <color indexed="81"/>
            <rFont val="Tahoma"/>
            <family val="2"/>
          </rPr>
          <t xml:space="preserve">
a cura di Sindaco/Giunta</t>
        </r>
      </text>
    </comment>
    <comment ref="I8" authorId="0" shapeId="0" xr:uid="{5E4FE650-15E5-485F-9E0D-0CD3D7C549ED}">
      <text>
        <r>
          <rPr>
            <b/>
            <sz val="9"/>
            <color indexed="81"/>
            <rFont val="Tahoma"/>
            <family val="2"/>
          </rPr>
          <t>interfunzionalità/grado di realizzabilità</t>
        </r>
        <r>
          <rPr>
            <sz val="9"/>
            <color indexed="81"/>
            <rFont val="Tahoma"/>
            <family val="2"/>
          </rPr>
          <t xml:space="preserve">
a cura del Dirigente o della P.O. responsabile</t>
        </r>
      </text>
    </comment>
    <comment ref="J8" authorId="0" shapeId="0" xr:uid="{8C0B6E47-0D6A-4CE4-BF80-66F33EA605B0}">
      <text>
        <r>
          <rPr>
            <b/>
            <sz val="9"/>
            <color indexed="81"/>
            <rFont val="Tahoma"/>
            <family val="2"/>
          </rPr>
          <t xml:space="preserve">miglioramento per gli stakeholder 
</t>
        </r>
        <r>
          <rPr>
            <sz val="9"/>
            <color indexed="81"/>
            <rFont val="Tahoma"/>
            <family val="2"/>
          </rPr>
          <t>a cura dell'OIV</t>
        </r>
        <r>
          <rPr>
            <sz val="9"/>
            <color indexed="81"/>
            <rFont val="Tahoma"/>
            <family val="2"/>
          </rPr>
          <t xml:space="preserve">
</t>
        </r>
      </text>
    </comment>
    <comment ref="K8" authorId="0" shapeId="0" xr:uid="{F03DF84F-22F9-4857-822C-220B6CB5A56B}">
      <text>
        <r>
          <rPr>
            <b/>
            <sz val="9"/>
            <color indexed="81"/>
            <rFont val="Tahoma"/>
            <family val="2"/>
          </rPr>
          <t>efficienza economica</t>
        </r>
        <r>
          <rPr>
            <sz val="9"/>
            <color indexed="81"/>
            <rFont val="Tahoma"/>
            <family val="2"/>
          </rPr>
          <t xml:space="preserve">
a cura dell'OIV</t>
        </r>
      </text>
    </comment>
    <comment ref="L8" authorId="1" shapeId="0" xr:uid="{2850C4EC-786E-4ABF-9519-12EA35CCEF12}">
      <text>
        <r>
          <rPr>
            <sz val="10"/>
            <color indexed="81"/>
            <rFont val="Arial"/>
            <family val="2"/>
          </rPr>
          <t>INDICA IL VALORE DEL PESO DELL'OBIETTIVO PER LA VALUTAZIONE DEL DIRIGENTE E DELLA P.O.</t>
        </r>
        <r>
          <rPr>
            <sz val="8"/>
            <color indexed="81"/>
            <rFont val="Tahoma"/>
            <family val="2"/>
          </rPr>
          <t xml:space="preserve">
</t>
        </r>
      </text>
    </comment>
    <comment ref="M8" authorId="2" shapeId="0" xr:uid="{D3BAB09F-E9C6-4FAE-B80A-78D73142285F}">
      <text>
        <r>
          <rPr>
            <sz val="8"/>
            <color indexed="81"/>
            <rFont val="Tahoma"/>
            <family val="2"/>
          </rPr>
          <t>Indica la % del peso obiettivo sul peso complessivo degli obiettivi.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alfiero</author>
    <author>CALLONI G.LUCA</author>
    <author xml:space="preserve"> Passerini</author>
  </authors>
  <commentList>
    <comment ref="H8" authorId="0" shapeId="0" xr:uid="{B6116056-6F2B-4014-B190-91DBBF177D0D}">
      <text>
        <r>
          <rPr>
            <b/>
            <sz val="9"/>
            <color indexed="81"/>
            <rFont val="Tahoma"/>
            <family val="2"/>
          </rPr>
          <t>importanza per la politica</t>
        </r>
        <r>
          <rPr>
            <sz val="9"/>
            <color indexed="81"/>
            <rFont val="Tahoma"/>
            <family val="2"/>
          </rPr>
          <t xml:space="preserve">
a cura di Sindaco/Giunta</t>
        </r>
      </text>
    </comment>
    <comment ref="I8" authorId="0" shapeId="0" xr:uid="{ACA452F2-018A-496D-9F1D-BC3A5E8ED12E}">
      <text>
        <r>
          <rPr>
            <b/>
            <sz val="9"/>
            <color indexed="81"/>
            <rFont val="Tahoma"/>
            <family val="2"/>
          </rPr>
          <t>interfunzionalità/grado di realizzabilità</t>
        </r>
        <r>
          <rPr>
            <sz val="9"/>
            <color indexed="81"/>
            <rFont val="Tahoma"/>
            <family val="2"/>
          </rPr>
          <t xml:space="preserve">
a cura del Dirigente o della P.O. responsabile</t>
        </r>
      </text>
    </comment>
    <comment ref="J8" authorId="0" shapeId="0" xr:uid="{8658ED40-FC2B-455C-9984-1D271B8227F0}">
      <text>
        <r>
          <rPr>
            <b/>
            <sz val="9"/>
            <color indexed="81"/>
            <rFont val="Tahoma"/>
            <family val="2"/>
          </rPr>
          <t xml:space="preserve">miglioramento per gli stakeholder 
</t>
        </r>
        <r>
          <rPr>
            <sz val="9"/>
            <color indexed="81"/>
            <rFont val="Tahoma"/>
            <family val="2"/>
          </rPr>
          <t>a cura dell'OIV</t>
        </r>
        <r>
          <rPr>
            <sz val="9"/>
            <color indexed="81"/>
            <rFont val="Tahoma"/>
            <family val="2"/>
          </rPr>
          <t xml:space="preserve">
</t>
        </r>
      </text>
    </comment>
    <comment ref="K8" authorId="0" shapeId="0" xr:uid="{3F585F9C-BAD0-4CFA-B251-1C2204F6744B}">
      <text>
        <r>
          <rPr>
            <b/>
            <sz val="9"/>
            <color indexed="81"/>
            <rFont val="Tahoma"/>
            <family val="2"/>
          </rPr>
          <t>efficienza economica</t>
        </r>
        <r>
          <rPr>
            <sz val="9"/>
            <color indexed="81"/>
            <rFont val="Tahoma"/>
            <family val="2"/>
          </rPr>
          <t xml:space="preserve">
a cura dell'OIV</t>
        </r>
      </text>
    </comment>
    <comment ref="L8" authorId="1" shapeId="0" xr:uid="{CF12BE74-9271-433A-B4EE-E2E9A421970B}">
      <text>
        <r>
          <rPr>
            <sz val="10"/>
            <color indexed="81"/>
            <rFont val="Arial"/>
            <family val="2"/>
          </rPr>
          <t>INDICA IL VALORE DEL PESO DELL'OBIETTIVO PER LA VALUTAZIONE DEL DIRIGENTE E DELLA P.O.</t>
        </r>
        <r>
          <rPr>
            <sz val="8"/>
            <color indexed="81"/>
            <rFont val="Tahoma"/>
            <family val="2"/>
          </rPr>
          <t xml:space="preserve">
</t>
        </r>
      </text>
    </comment>
    <comment ref="M8" authorId="2" shapeId="0" xr:uid="{DDE10629-1408-4794-8D3E-8BC33595AAEA}">
      <text>
        <r>
          <rPr>
            <sz val="8"/>
            <color indexed="81"/>
            <rFont val="Tahoma"/>
            <family val="2"/>
          </rPr>
          <t>Indica la % del peso obiettivo sul peso complessivo degli obiettivi.</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alfiero</author>
    <author>CALLONI G.LUCA</author>
    <author xml:space="preserve"> Passerini</author>
  </authors>
  <commentList>
    <comment ref="H8" authorId="0" shapeId="0" xr:uid="{00000000-0006-0000-0000-000001000000}">
      <text>
        <r>
          <rPr>
            <b/>
            <sz val="9"/>
            <color indexed="81"/>
            <rFont val="Tahoma"/>
            <family val="2"/>
          </rPr>
          <t>importanza per la politica</t>
        </r>
        <r>
          <rPr>
            <sz val="9"/>
            <color indexed="81"/>
            <rFont val="Tahoma"/>
            <family val="2"/>
          </rPr>
          <t xml:space="preserve">
a cura di Sindaco/Giunta</t>
        </r>
      </text>
    </comment>
    <comment ref="I8" authorId="0" shapeId="0" xr:uid="{00000000-0006-0000-0000-000002000000}">
      <text>
        <r>
          <rPr>
            <b/>
            <sz val="9"/>
            <color indexed="81"/>
            <rFont val="Tahoma"/>
            <family val="2"/>
          </rPr>
          <t>interfunzionalità/grado di realizzabilità</t>
        </r>
        <r>
          <rPr>
            <sz val="9"/>
            <color indexed="81"/>
            <rFont val="Tahoma"/>
            <family val="2"/>
          </rPr>
          <t xml:space="preserve">
a cura del Dirigente o della P.O. responsabile</t>
        </r>
      </text>
    </comment>
    <comment ref="J8" authorId="0" shapeId="0" xr:uid="{00000000-0006-0000-0000-000003000000}">
      <text>
        <r>
          <rPr>
            <b/>
            <sz val="9"/>
            <color indexed="81"/>
            <rFont val="Tahoma"/>
            <family val="2"/>
          </rPr>
          <t xml:space="preserve">miglioramento per gli stakeholder 
</t>
        </r>
        <r>
          <rPr>
            <sz val="9"/>
            <color indexed="81"/>
            <rFont val="Tahoma"/>
            <family val="2"/>
          </rPr>
          <t>a cura dell'OIV</t>
        </r>
        <r>
          <rPr>
            <sz val="9"/>
            <color indexed="81"/>
            <rFont val="Tahoma"/>
            <family val="2"/>
          </rPr>
          <t xml:space="preserve">
</t>
        </r>
      </text>
    </comment>
    <comment ref="K8" authorId="0" shapeId="0" xr:uid="{00000000-0006-0000-0000-000004000000}">
      <text>
        <r>
          <rPr>
            <b/>
            <sz val="9"/>
            <color indexed="81"/>
            <rFont val="Tahoma"/>
            <family val="2"/>
          </rPr>
          <t>efficienza economica</t>
        </r>
        <r>
          <rPr>
            <sz val="9"/>
            <color indexed="81"/>
            <rFont val="Tahoma"/>
            <family val="2"/>
          </rPr>
          <t xml:space="preserve">
a cura dell'OIV</t>
        </r>
      </text>
    </comment>
    <comment ref="L8" authorId="1" shapeId="0" xr:uid="{00000000-0006-0000-0000-000005000000}">
      <text>
        <r>
          <rPr>
            <sz val="10"/>
            <color indexed="81"/>
            <rFont val="Arial"/>
            <family val="2"/>
          </rPr>
          <t>INDICA IL VALORE DEL PESO DELL'OBIETTIVO PER LA VALUTAZIONE DEL DIRIGENTE E DELLA P.O.</t>
        </r>
        <r>
          <rPr>
            <sz val="8"/>
            <color indexed="81"/>
            <rFont val="Tahoma"/>
            <family val="2"/>
          </rPr>
          <t xml:space="preserve">
</t>
        </r>
      </text>
    </comment>
    <comment ref="M8" authorId="2" shapeId="0" xr:uid="{00000000-0006-0000-0000-000006000000}">
      <text>
        <r>
          <rPr>
            <sz val="8"/>
            <color indexed="81"/>
            <rFont val="Tahoma"/>
            <family val="2"/>
          </rPr>
          <t>Indica la % del peso obiettivo sul peso complessivo degli obiettivi.</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alfiero</author>
    <author>CALLONI G.LUCA</author>
    <author xml:space="preserve"> Passerini</author>
  </authors>
  <commentList>
    <comment ref="H8" authorId="0" shapeId="0" xr:uid="{CFC93765-7921-4A83-9579-0AA51B339344}">
      <text>
        <r>
          <rPr>
            <b/>
            <sz val="9"/>
            <color indexed="81"/>
            <rFont val="Tahoma"/>
            <family val="2"/>
          </rPr>
          <t>importanza per la politica</t>
        </r>
        <r>
          <rPr>
            <sz val="9"/>
            <color indexed="81"/>
            <rFont val="Tahoma"/>
            <family val="2"/>
          </rPr>
          <t xml:space="preserve">
a cura di Sindaco/Giunta</t>
        </r>
      </text>
    </comment>
    <comment ref="I8" authorId="0" shapeId="0" xr:uid="{9D3B9691-A336-41AF-842C-2E71E09427CA}">
      <text>
        <r>
          <rPr>
            <b/>
            <sz val="9"/>
            <color indexed="81"/>
            <rFont val="Tahoma"/>
            <family val="2"/>
          </rPr>
          <t>interfunzionalità/grado di realizzabilità</t>
        </r>
        <r>
          <rPr>
            <sz val="9"/>
            <color indexed="81"/>
            <rFont val="Tahoma"/>
            <family val="2"/>
          </rPr>
          <t xml:space="preserve">
a cura del Dirigente o della P.O. responsabile</t>
        </r>
      </text>
    </comment>
    <comment ref="J8" authorId="0" shapeId="0" xr:uid="{9B9A6BCD-1585-4EC3-9F3C-9D2A70B7DF54}">
      <text>
        <r>
          <rPr>
            <b/>
            <sz val="9"/>
            <color indexed="81"/>
            <rFont val="Tahoma"/>
            <family val="2"/>
          </rPr>
          <t xml:space="preserve">miglioramento per gli stakeholder 
</t>
        </r>
        <r>
          <rPr>
            <sz val="9"/>
            <color indexed="81"/>
            <rFont val="Tahoma"/>
            <family val="2"/>
          </rPr>
          <t>a cura dell'OIV</t>
        </r>
        <r>
          <rPr>
            <sz val="9"/>
            <color indexed="81"/>
            <rFont val="Tahoma"/>
            <family val="2"/>
          </rPr>
          <t xml:space="preserve">
</t>
        </r>
      </text>
    </comment>
    <comment ref="K8" authorId="0" shapeId="0" xr:uid="{F4D2F43F-8032-4F17-BEEF-DD6EF0B0FF45}">
      <text>
        <r>
          <rPr>
            <b/>
            <sz val="9"/>
            <color indexed="81"/>
            <rFont val="Tahoma"/>
            <family val="2"/>
          </rPr>
          <t>efficienza economica</t>
        </r>
        <r>
          <rPr>
            <sz val="9"/>
            <color indexed="81"/>
            <rFont val="Tahoma"/>
            <family val="2"/>
          </rPr>
          <t xml:space="preserve">
a cura dell'OIV</t>
        </r>
      </text>
    </comment>
    <comment ref="L8" authorId="1" shapeId="0" xr:uid="{0CFD98A8-66B4-45E5-9235-B348A8F7B708}">
      <text>
        <r>
          <rPr>
            <sz val="10"/>
            <color indexed="81"/>
            <rFont val="Arial"/>
            <family val="2"/>
          </rPr>
          <t>INDICA IL VALORE DEL PESO DELL'OBIETTIVO PER LA VALUTAZIONE DEL DIRIGENTE E DELLA P.O.</t>
        </r>
        <r>
          <rPr>
            <sz val="8"/>
            <color indexed="81"/>
            <rFont val="Tahoma"/>
            <family val="2"/>
          </rPr>
          <t xml:space="preserve">
</t>
        </r>
      </text>
    </comment>
    <comment ref="M8" authorId="2" shapeId="0" xr:uid="{B66A3D86-213B-4984-9AE6-A4AFEBA13D34}">
      <text>
        <r>
          <rPr>
            <sz val="8"/>
            <color indexed="81"/>
            <rFont val="Tahoma"/>
            <family val="2"/>
          </rPr>
          <t>Indica la % del peso obiettivo sul peso complessivo degli obiettivi.</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alfiero</author>
    <author>CALLONI G.LUCA</author>
    <author xml:space="preserve"> Passerini</author>
  </authors>
  <commentList>
    <comment ref="H8" authorId="0" shapeId="0" xr:uid="{0125A423-8B3A-44F0-AE9E-932458C3C30F}">
      <text>
        <r>
          <rPr>
            <b/>
            <sz val="9"/>
            <color indexed="81"/>
            <rFont val="Tahoma"/>
            <family val="2"/>
          </rPr>
          <t>importanza per la politica</t>
        </r>
        <r>
          <rPr>
            <sz val="9"/>
            <color indexed="81"/>
            <rFont val="Tahoma"/>
            <family val="2"/>
          </rPr>
          <t xml:space="preserve">
a cura di Sindaco/Giunta</t>
        </r>
      </text>
    </comment>
    <comment ref="I8" authorId="0" shapeId="0" xr:uid="{1A5E5C29-DCF9-4655-B44C-8181076E93BA}">
      <text>
        <r>
          <rPr>
            <b/>
            <sz val="9"/>
            <color indexed="81"/>
            <rFont val="Tahoma"/>
            <family val="2"/>
          </rPr>
          <t>interfunzionalità/grado di realizzabilità</t>
        </r>
        <r>
          <rPr>
            <sz val="9"/>
            <color indexed="81"/>
            <rFont val="Tahoma"/>
            <family val="2"/>
          </rPr>
          <t xml:space="preserve">
a cura del Dirigente o della P.O. responsabile</t>
        </r>
      </text>
    </comment>
    <comment ref="J8" authorId="0" shapeId="0" xr:uid="{5A6E92A5-7181-49B5-8A8D-D00B6490E35E}">
      <text>
        <r>
          <rPr>
            <b/>
            <sz val="9"/>
            <color indexed="81"/>
            <rFont val="Tahoma"/>
            <family val="2"/>
          </rPr>
          <t xml:space="preserve">miglioramento per gli stakeholder 
</t>
        </r>
        <r>
          <rPr>
            <sz val="9"/>
            <color indexed="81"/>
            <rFont val="Tahoma"/>
            <family val="2"/>
          </rPr>
          <t>a cura dell'OIV</t>
        </r>
        <r>
          <rPr>
            <sz val="9"/>
            <color indexed="81"/>
            <rFont val="Tahoma"/>
            <family val="2"/>
          </rPr>
          <t xml:space="preserve">
</t>
        </r>
      </text>
    </comment>
    <comment ref="K8" authorId="0" shapeId="0" xr:uid="{3D03042C-7D09-4B30-A8C0-08F8A8AC73CC}">
      <text>
        <r>
          <rPr>
            <b/>
            <sz val="9"/>
            <color indexed="81"/>
            <rFont val="Tahoma"/>
            <family val="2"/>
          </rPr>
          <t>efficienza economica</t>
        </r>
        <r>
          <rPr>
            <sz val="9"/>
            <color indexed="81"/>
            <rFont val="Tahoma"/>
            <family val="2"/>
          </rPr>
          <t xml:space="preserve">
a cura dell'OIV</t>
        </r>
      </text>
    </comment>
    <comment ref="L8" authorId="1" shapeId="0" xr:uid="{F7887433-2011-4F6F-9250-9FFC42033B6B}">
      <text>
        <r>
          <rPr>
            <sz val="10"/>
            <color indexed="81"/>
            <rFont val="Arial"/>
            <family val="2"/>
          </rPr>
          <t>INDICA IL VALORE DEL PESO DELL'OBIETTIVO PER LA VALUTAZIONE DEL DIRIGENTE E DELLA P.O.</t>
        </r>
        <r>
          <rPr>
            <sz val="8"/>
            <color indexed="81"/>
            <rFont val="Tahoma"/>
            <family val="2"/>
          </rPr>
          <t xml:space="preserve">
</t>
        </r>
      </text>
    </comment>
    <comment ref="M8" authorId="2" shapeId="0" xr:uid="{EE2826C7-8FB3-4763-85F5-3AA0457E84AA}">
      <text>
        <r>
          <rPr>
            <sz val="8"/>
            <color indexed="81"/>
            <rFont val="Tahoma"/>
            <family val="2"/>
          </rPr>
          <t>Indica la % del peso obiettivo sul peso complessivo degli obiettivi.</t>
        </r>
      </text>
    </comment>
  </commentList>
</comments>
</file>

<file path=xl/sharedStrings.xml><?xml version="1.0" encoding="utf-8"?>
<sst xmlns="http://schemas.openxmlformats.org/spreadsheetml/2006/main" count="356" uniqueCount="161">
  <si>
    <t>INDICE COMPLESSITA'</t>
  </si>
  <si>
    <t>%</t>
  </si>
  <si>
    <t>XXX</t>
  </si>
  <si>
    <t>VALORE ATTESO</t>
  </si>
  <si>
    <t>PESO PUNTO</t>
  </si>
  <si>
    <t>RISULTATI</t>
  </si>
  <si>
    <t>PUNTEGGIO OTTENUTO</t>
  </si>
  <si>
    <t>GRADO DI RAGGIUNGIMENTO  DELL'OBIETTIVO</t>
  </si>
  <si>
    <t>INDICE DI COMPLESSITA'</t>
  </si>
  <si>
    <t xml:space="preserve">PESO DELL'OBIETTIVO </t>
  </si>
  <si>
    <t>ECONOMICITA'</t>
  </si>
  <si>
    <t>IMPATTO INTERNO  
     O ESTERNO</t>
  </si>
  <si>
    <t>COMPLESSITA'</t>
  </si>
  <si>
    <t>IMPORTANZA</t>
  </si>
  <si>
    <t>DIPENDENTI COINVOLTI</t>
  </si>
  <si>
    <t>DIRIGENTE</t>
  </si>
  <si>
    <t>Raggiungimento Temporale</t>
  </si>
  <si>
    <t>Raggiungimento Qualitativo</t>
  </si>
  <si>
    <t>Raggiungimento Obiettivi</t>
  </si>
  <si>
    <t>Valore Punto</t>
  </si>
  <si>
    <t>Budget</t>
  </si>
  <si>
    <t xml:space="preserve">RESPONSABILE </t>
  </si>
  <si>
    <t>DESCRIZIONE OBIETTIVO GESTIONALE</t>
  </si>
  <si>
    <t>N. OBIETTIVO GESTIONALE</t>
  </si>
  <si>
    <t>Campi a cura del  NV</t>
  </si>
  <si>
    <r>
      <rPr>
        <b/>
        <u/>
        <sz val="14"/>
        <rFont val="Tahoma"/>
        <family val="2"/>
      </rPr>
      <t xml:space="preserve">PREVISIONE
</t>
    </r>
    <r>
      <rPr>
        <b/>
        <sz val="10"/>
        <rFont val="Tahoma"/>
        <family val="2"/>
      </rPr>
      <t xml:space="preserve">
RISULTATO ATTESO E TEMPI DI REALIZZAZIONE</t>
    </r>
  </si>
  <si>
    <t>Burzio Laura</t>
  </si>
  <si>
    <t>AMMINISTRATIVO</t>
  </si>
  <si>
    <t>Formazione dipendente neoassunta su incombenze Ufficio Segreteria e elementi di base Servizi Demografici</t>
  </si>
  <si>
    <t xml:space="preserve"> Obiettivi di performance 2025</t>
  </si>
  <si>
    <r>
      <rPr>
        <b/>
        <u/>
        <sz val="14"/>
        <rFont val="Tahoma"/>
        <family val="2"/>
      </rPr>
      <t xml:space="preserve">CONSUNTIVO AL 31/12/2025
</t>
    </r>
    <r>
      <rPr>
        <b/>
        <sz val="10"/>
        <rFont val="Tahoma"/>
        <family val="2"/>
      </rPr>
      <t>RISULTATO RAGGIUNTO E TEMPI DI REALIZZAZIONE</t>
    </r>
  </si>
  <si>
    <t>Estate Ragazzi 2025</t>
  </si>
  <si>
    <t>1) presentazione richiesta di finanziamento a CRC (entro marzo 2025)                                                                               2) Affidamento servizio di gestione delle attività                                                            3) Affidamento servizio di pulizia entro il 15/06/2025</t>
  </si>
  <si>
    <t>Bonifica archivio protocollo</t>
  </si>
  <si>
    <t>Marcato Cecilia</t>
  </si>
  <si>
    <t>conclusione delle operazioni di subentro in ANSC entro il 31/12/2025</t>
  </si>
  <si>
    <t>Gestione Centro Giovani</t>
  </si>
  <si>
    <t xml:space="preserve">Individuazione soggetto gestore biennio 2025/2026 - Entro 31/01/2025 </t>
  </si>
  <si>
    <t>Burzio Laura/Marcato Cecilia</t>
  </si>
  <si>
    <t>Verifica  e correzione dati duplicati e/o errati sulla rubrica di protocollo (da lettera "a" a lettera "d")</t>
  </si>
  <si>
    <t>PROGETTO LIBRI PER VOLARE</t>
  </si>
  <si>
    <t xml:space="preserve">Presentazione di richiesta di finanziamento per rinnovo area bimbi della Biblioteca Civica entro il 31/03/2025.                                                       Gestione affidamenti                                             Conclusione progetto e rendicontazione entro il 31/12/2025                                                </t>
  </si>
  <si>
    <t>POLIZIA LOCALE</t>
  </si>
  <si>
    <t>Attività di pattugliamento e prevenzione</t>
  </si>
  <si>
    <t xml:space="preserve">Attività di polizia stradale con l'ausilio di personale esterno - diurna e/o preserale, a seconda delle esigenze (fino a n. 2 servizi/sett compatibilmente con disponibilità del collega)                                     </t>
  </si>
  <si>
    <t>Ferrero Ivana</t>
  </si>
  <si>
    <t>Attività di controllo di vicinato</t>
  </si>
  <si>
    <t>Costante vigilanza del territorio con assistenza e gestione delle segnalazioni del controllo di vicinato</t>
  </si>
  <si>
    <t>Attività di prevenzione e formazione sulla sicurezza stradale</t>
  </si>
  <si>
    <t>Ed. Stradale nella Scuola dell'infanzia e nella Scuola Primaria</t>
  </si>
  <si>
    <t>Targa System/Apparecchiatura controllo velocità</t>
  </si>
  <si>
    <t xml:space="preserve">Studio di fattibilità per possibile implementazione  software di videosorveglianza con Targa System. Ricerca aziende, preventivi e affidamento                   </t>
  </si>
  <si>
    <t>ATTIVITA' PRODUTTIVE</t>
  </si>
  <si>
    <t>Mercato dei produttori</t>
  </si>
  <si>
    <t>Iter per regolamentazione definitiva mercato</t>
  </si>
  <si>
    <t>Assicurazioni</t>
  </si>
  <si>
    <t>Supporto all'Ufficio Ragioneria per sinistri con danneggiamento del patrimonio comunale</t>
  </si>
  <si>
    <t>Peso pubblico</t>
  </si>
  <si>
    <t>Supporto all'Ufficio Ragioneria per iter propedeutico alla fatturazione attiva (reperimento e rielaborazione dati pesature per az. agricole)</t>
  </si>
  <si>
    <t>Contratto collettivo decentrato amministrativo</t>
  </si>
  <si>
    <t>Avvio e conclusione contrattazione decentrata entro il 30.06.2025</t>
  </si>
  <si>
    <t>Fausto Sapetti, Elena Ferrero, Ivana Ferrero, Alessia Molina</t>
  </si>
  <si>
    <t xml:space="preserve">Procedimenti per l'assunzione di personale  </t>
  </si>
  <si>
    <t>Monitoraggio di una unità di personale assunta con  contratto di formazione-lavoro ed eventuale trasformazione in contratto a tempo indeterminato.  Stipula contratto per l'impiego di una unità di personale  (Funzionario) in modalità "scavalco di eccedenza" per  l'ufficio ragioneria e di una unità di personale  (Istruttore) in modalità "scavalco di eccedenza" per  l'Ufficio Polizia Locale. Assunzione di una unità di personale (Istruttore) per ufficio ragioneria, mediante concorso pubblico, oppure graduatoria di altro ente, oppure mobilità volontaria.</t>
  </si>
  <si>
    <t>Fausto Sapetti, Elena Ferrero, Laura Burzio, Alessia Molina</t>
  </si>
  <si>
    <t>Applicazione nuovo contratto nazionale del comparto funzioni locali</t>
  </si>
  <si>
    <t xml:space="preserve">Studio della normativa, formazione ed applicazione dei nuovi istituti. </t>
  </si>
  <si>
    <t>Fausto Sapetti</t>
  </si>
  <si>
    <t>Assistenza Giunte e Consigli comunali</t>
  </si>
  <si>
    <t>Assicurare in corso d'anno l'asistenza ad ogni seduta della giunta e del consiglio comunale anche in orari diversi dal normale orario di servizio, nell'ambito di una convenzione di Segreteria che coinvolge altri tre  Enti.</t>
  </si>
  <si>
    <t>Piano degli obiettivi 2025</t>
  </si>
  <si>
    <t>Servizio:</t>
  </si>
  <si>
    <t>Tecnico - Manutentivo - Edilizio</t>
  </si>
  <si>
    <t xml:space="preserve">Responsabile: </t>
  </si>
  <si>
    <t>Bergesio Marco</t>
  </si>
  <si>
    <t>Obiettivi</t>
  </si>
  <si>
    <t>Attività</t>
  </si>
  <si>
    <t>Risorse</t>
  </si>
  <si>
    <t>Indicatori</t>
  </si>
  <si>
    <t>peso</t>
  </si>
  <si>
    <t xml:space="preserve">Umane </t>
  </si>
  <si>
    <t>Finanziarie</t>
  </si>
  <si>
    <t>Strumentali</t>
  </si>
  <si>
    <t>Efficacia, efficienza, economicità temporale</t>
  </si>
  <si>
    <t>Programma Triennale lavori Pubblici 2025-2027</t>
  </si>
  <si>
    <t>Adempimenti per l'attuazione del  programma delle opere pubbliche 2025 - 2027.</t>
  </si>
  <si>
    <t>Attrezzature d'Ufficio</t>
  </si>
  <si>
    <r>
      <t xml:space="preserve">EFFICIENTAMENTO ENERGETICO STRUTTURE COMUNALI </t>
    </r>
    <r>
      <rPr>
        <b/>
        <sz val="11"/>
        <color theme="1"/>
        <rFont val="Calibri"/>
        <family val="2"/>
      </rPr>
      <t>(BOCCIOFILA)</t>
    </r>
    <r>
      <rPr>
        <sz val="11"/>
        <color theme="1"/>
        <rFont val="Calibri"/>
        <family val="2"/>
      </rPr>
      <t xml:space="preserve"> _ IMPIANTO FOTOVOLTAICO</t>
    </r>
  </si>
  <si>
    <t>finalizzazione del contributo</t>
  </si>
  <si>
    <t>L. n. 160/2019 articolo 1, commi 29 e ss - L. n. 145/2018 articolo 1, commi 139 e ss.</t>
  </si>
  <si>
    <t>1) Acquisto mezzi per il Comune di Ceresole d'Alba   2) Lavori di efficienttamento energetico illuminazione                                                                   3) Realizzazione di arredo urbano omogeneo per riqualificazione di spazi pubblici</t>
  </si>
  <si>
    <t xml:space="preserve">Programmazione per lo sviluppo e la coesione territoriale del Piemonte nell’ambito del FSC 2021-2027 (D.G.R. n. 1-8152 del 12.02.2024), </t>
  </si>
  <si>
    <t>RISTRUTTURAZIONE EDILIZIA PER EFFICIENTAMENTO ENERGETICO DELLA SCUOLA MATERNA SITA IN VIA ARTUFFI N.1</t>
  </si>
  <si>
    <t xml:space="preserve">BANDO PR FESR 21/27: BANDO EFFICIENZA ENERGETICA E FONTI RINNOVABILI NEGLI EDIFICI PUBBLICI
AZIONE: II.2i.1: “Efficientamento energetico negli edifici pubblici” approvato con D.D. 15 novembre 2023 n. 858
</t>
  </si>
  <si>
    <t xml:space="preserve">EFFICIENTAMENTO DELLA RETE DI ILLUMINAZIONE PUBBLICA </t>
  </si>
  <si>
    <t xml:space="preserve">Programma regionale FESR Piemonte 2021/2027 - Priorità II - RSO 2.1 - Azione II.2i.3
Efficientamento energetico e transizione intelligente della rete di illuminazione pubblica -
Approvazione del bando a sportello ''Efficientamento energetico e transizione intelligente della
rete di illuminazione pubblica - infrastruttura a servizio delle ''smart cities''" </t>
  </si>
  <si>
    <t xml:space="preserve"> PROGETTO DI RIGENERAZIONE URBANA VIA SALASCO - BOCCIOFILA</t>
  </si>
  <si>
    <t>Termine lavori : entro marzo 2025</t>
  </si>
  <si>
    <t>Lavori di Manutenzione straordinaria immobili comunali</t>
  </si>
  <si>
    <t xml:space="preserve">LAVORI DI MANUTENZIONE STRAORDINARIA CIMITERO COMUNALE       Sistemazione Cimitero Capoluogo </t>
  </si>
  <si>
    <t>Inizio lavori maggio 2025</t>
  </si>
  <si>
    <t>LAVORI DI MANUTENZIONE ORDINARIA STRADE COMUNALI MEDIANTE LIVELLAMENTO E STESA DI GHIAIA</t>
  </si>
  <si>
    <t>Rendicontazione dei contributi ricevuti entro i termini per l'ottenimento dei finanziamenti</t>
  </si>
  <si>
    <t>Verifica contributi ricevuti per il finanziamento delle opere pubbliche negli esercizi 2024 e precedenti. Redazione dei rendiconti richiesti dall'ente finanziatore entro i termini prescritti</t>
  </si>
  <si>
    <t>Programmazione Servizi</t>
  </si>
  <si>
    <t>Affidamento servizio di   fornitura S.C.R. energia elettrica e gas</t>
  </si>
  <si>
    <t>Tempistica fornitura S.C.R. energia elettrica e gas</t>
  </si>
  <si>
    <t xml:space="preserve">ATTIVAZIONE SERVIZIO DI MERCATO TUTELATO GAS                         FORNITURA DI ENERGIA ELETTRICA MEDIANTE ADESIONE ALLA CONVENZIONE :offerto dalla S.C.R. s.p.a. </t>
  </si>
  <si>
    <t>Servizio di gestione calore edifici comunali</t>
  </si>
  <si>
    <t>non previste</t>
  </si>
  <si>
    <t>Gestione della temperatura, mediante app, del plesso scolastico contenente la scuola primaria e secondaria.                Gestione della temperatura, mediante app, della temperatura del Museo MuBatt e dello Spazio Polifunzionale.</t>
  </si>
  <si>
    <t xml:space="preserve">AFFIDAMENTO DEL SERVIZIO DI MANUTENZIONE ORDINARIA  AREE VERDI  </t>
  </si>
  <si>
    <t xml:space="preserve">Determinazione a contrattare;            Determinazione di aggiudicazione </t>
  </si>
  <si>
    <t>AFFIDAMENTO DEL SERVIZIO DI MANUTENZIONE IMPIANTO SERVOSCALA PER DISABILI PRESSO LA BIBLIOTECA COMUNALE. AFFIDAMENTO ANNI 2025-2026</t>
  </si>
  <si>
    <t>AFFIDAMENTO SERVIZIO DI MANUTENZIONE IMPIANTO DI SOLLEVAMENTO, ASCENSORI E MONTACARICHI EDIFICIO SCOLASTICO. AFFIDAMENTO ANNI 2025-2026</t>
  </si>
  <si>
    <t>SERVIZIO " CITY CLEANER"</t>
  </si>
  <si>
    <t xml:space="preserve">Coordinamento  e direzione ditta S.T.R. per il serzivio "City Cleaner" e piccoli lavori di taglio erba </t>
  </si>
  <si>
    <t>Contatti con il gestore S.T.R. per l'organizzazione del servizio sul territorio comunale.                        Inizio marzo 2025</t>
  </si>
  <si>
    <t>Regolamento incentivo per funzioni tecniche (art. 113 D.Lgs 50/2016)</t>
  </si>
  <si>
    <t>Delibera GC per linee guida, attività istruttorie inerenti</t>
  </si>
  <si>
    <t>Incentivi al personale</t>
  </si>
  <si>
    <t>Verifiche ed integrazioni con la parte contrattuale ed Amministrazione Comunale.                     Modifiche  al Regolamento a seguito dell'entrata in vigore del Nuovo Codice Appalti (D.Lgs 36/2023)</t>
  </si>
  <si>
    <t>Sportello Edilizio</t>
  </si>
  <si>
    <t xml:space="preserve"> DIGITALIZZAZIONE VECCHIE PRATICHE EDILIZIE PER UNA MIGLIORE GESTIONE DELLE ATTIVITA' DI SERVIZIO                                   </t>
  </si>
  <si>
    <t>Servizio di manutenzione ordinaria territorio comunale</t>
  </si>
  <si>
    <t xml:space="preserve">Coordinamento  e gestione personale per lo svolgimento della attività di manutenzione ordinaria sul territorio comunale (svuotamento cestini, pulizia strade e piazze, cimiteri comunali) </t>
  </si>
  <si>
    <t>Fasano Piercarlo</t>
  </si>
  <si>
    <t>Attrezzature d'uso</t>
  </si>
  <si>
    <t>Svuotamento cestini: settimanalmente                                                              Pulizia cimiteri: bisettimanalmente.      Pulizia strade e piazze comunali mediante assistenza a spazzatrice semovente.   Gestione delle criticità relativamente agli edifici comunali (Palazzo Comunale, edificio scolastico, MuBatt, Salone polifunzionale)</t>
  </si>
  <si>
    <t>Alessia Molina, Elena Ferrero</t>
  </si>
  <si>
    <t>FINAZIARIO</t>
  </si>
  <si>
    <t>Ridefinizione delle procedure inerenti l'Ufficio Finanziario</t>
  </si>
  <si>
    <t>Rielaborazione delle procedure inerenti l'Ufficio Finanziario</t>
  </si>
  <si>
    <t>Alessia Molina</t>
  </si>
  <si>
    <t xml:space="preserve">Gestione del servizio di Tesoreria </t>
  </si>
  <si>
    <t>1) Predisposizione atti di gara                                                          2) Affidamento del servizio entro il 30/06/2025</t>
  </si>
  <si>
    <t>Incentivazione e prosecuzione del processo di digitalizzazione dell’Ente: Bandi PNRR PA Digitale 2026</t>
  </si>
  <si>
    <t xml:space="preserve">Gestione e monitoraggio progetti PNRR:
1) Piattaforma Digitale Nazionale Dati                    2)ANPR ANSC                                                  3)Digitalizzazione delle procedure (SUAP e SUE)        4) Notifiche Digitali </t>
  </si>
  <si>
    <t>TRIBUTI</t>
  </si>
  <si>
    <t>IMU: Conteggi con stampa F24 a contribuenti</t>
  </si>
  <si>
    <t>Verifica  puntuale delle posizioni dei contribuenti, stampa del modello di pagamento su richiesta e consegna immediata con aggiornamento costante delle variazioni catastali.</t>
  </si>
  <si>
    <t>Elena Ferrero</t>
  </si>
  <si>
    <t>RUOLO TARI 2025</t>
  </si>
  <si>
    <t>Aggiornamento puntuale delle posizioni e controllo della corretta effettuazione della raccolta rifiuti.</t>
  </si>
  <si>
    <t>Accertamento IMU 2020 e 2021, TARI 2024 e predisposizione ruolo coattivo anni precedenti</t>
  </si>
  <si>
    <t>Accertamento IMU degli anni 2020-2021 con supporto di ditta esterna specializzata. Accertamento TARI 2024 e ruolo coattivo anni precedenti.</t>
  </si>
  <si>
    <t>Incremento entrate Tributi comunali: recupero crediti anni precedenti</t>
  </si>
  <si>
    <t>Valutazione per recupero crediti anni precedenti con supporto di legale.</t>
  </si>
  <si>
    <t>Supporto all'Ufficio Finanziario</t>
  </si>
  <si>
    <t>Supporto amministrativo all'Ufficio Finanziario data la carenza di personale del Servizio Ragioneria</t>
  </si>
  <si>
    <t>TUTTI</t>
  </si>
  <si>
    <t>Anticorruzione
1) Procedere alla riesamina delle strategie di prevenzione della corruzione contenute nel PTPCT,  già Sezione 2.3 del PIAO  - Rischi Corruttivi e Trasparenza  alla luce del nuovo PNA ANAC del 16.11.2022, attuando ed aggiornando quanto in indirizzo dall'Autorità .
2) Applicare e gestire puntualmente  la mappatura del rischio , aggiornando  le aree di rischio ed in particolare le Aree riguardanti gli appalti e i contratti, adeguandole  alla normativa del Nuovo Codice - Dlgs 36/2023 e l'area  concernente il personale , adeguandola alla nuova configurazione prevista dla nuovo CCNEL approvato il 16.11.2022 ed entrato in vigore nell'aprile 2023
3) Procedere alla puntuale applicazione  delle misure di contenimento del rischio corruttivo, in particolare le recenti misure attuative sul pantouflage  e le misure di resposnbilità e conflitto di interessi in capo al RUP
4) procedere alla puntuale applicazione a regime del nuovo  Dlgs 24/2023 in materia di whistleblowing e delle relative Linee applicative ANAC approvate in data 12.07.2023 
5) mantenere e coordinare l'attività dell'ufficio di staff anticorruzione, sopratutto in materia di controllo atti e coordinamento dell'attuazione degli  obblighi di trasparenza 
6) mantenere e coordinare l'attività del PIAO  
7) Mantenere e rafforzare l'attività di integrazione tra le Sez 2.3 e 2.2 del PIAO : Rischi corruttivi e Trasparenza e  Performance e il Controllo su atti.
8) procedere alla  formazione annuale obbligatoria  in tema di anticorruzione</t>
  </si>
  <si>
    <t xml:space="preserve">Approvazione PIAO entro il 31/03                          Svolgimento corso di formazione di prevenzione della corruzione entro il 31/12/2025                      Produzione e pubblicazione dati obbligatori: livello adempimento come da metodologia ANAC               Monitoraggio PIAO a cadenza trimestrale                                       </t>
  </si>
  <si>
    <t xml:space="preserve">SEGRETARIO E TUTTE LE EQ </t>
  </si>
  <si>
    <t>SEGRETARIO</t>
  </si>
  <si>
    <t>Svoglimento di 40 ore di formazione entro il 31/12/2025</t>
  </si>
  <si>
    <t>1) Elaborazione e approvazione del Piano della Formazione 
2) Individuazione di attività formative come da piano e dei rispettivi fornitori
3) Monitoraggio delle aqttività formative e rendicontazione finale delle ore, come da piano</t>
  </si>
  <si>
    <r>
      <t>Applicazione D.L. n. 13/2023, convertito con modificazioni nella legge n. 41/2023 (</t>
    </r>
    <r>
      <rPr>
        <b/>
        <i/>
        <sz val="12"/>
        <rFont val="Tahoma"/>
        <family val="2"/>
      </rPr>
      <t>per le rispettive aree di competenza</t>
    </r>
    <r>
      <rPr>
        <b/>
        <sz val="12"/>
        <rFont val="Tahoma"/>
        <family val="2"/>
      </rPr>
      <t>)</t>
    </r>
  </si>
  <si>
    <t>Subentro ANSC</t>
  </si>
  <si>
    <t>Formazione unità di personale - neoassunti del settore</t>
  </si>
  <si>
    <r>
      <t xml:space="preserve">Rispetto target fissati: 30 giorni per l’indicatore del tempo medio di pagamento;  zero per l’indicatore del tempo medio di ritardo. 
</t>
    </r>
    <r>
      <rPr>
        <b/>
        <sz val="12"/>
        <rFont val="Tahoma"/>
        <family val="2"/>
      </rPr>
      <t>Per l'Area Finanziaria:</t>
    </r>
    <r>
      <rPr>
        <sz val="12"/>
        <rFont val="Tahoma"/>
        <family val="2"/>
      </rPr>
      <t xml:space="preserve"> monitoraggio almeno trimestrale dell'andamento dell'obiettivo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</si>
</sst>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_-&quot;€&quot;\ * #,##0.00_-;\-&quot;€&quot;\ * #,##0.00_-;_-&quot;€&quot;\ * &quot;-&quot;??_-;_-@_-"/>
    <numFmt numFmtId="165" formatCode="_-[$€-2]\ * #,##0.00_-;\-[$€-2]\ * #,##0.00_-;_-[$€-2]\ * &quot;-&quot;??_-"/>
    <numFmt numFmtId="166" formatCode="_(&quot;L.&quot;* #,##0.00_);_(&quot;L.&quot;* \(#,##0.00\);_(&quot;L.&quot;* &quot;-&quot;??_);_(@_)"/>
    <numFmt numFmtId="167" formatCode="_-[$€]\ * #,##0.00_-;\-[$€]\ * #,##0.00_-;_-[$€]\ * &quot;-&quot;??_-;_-@_-"/>
    <numFmt numFmtId="169" formatCode="_-* #,##0_-;\-* #,##0_-;_-* &quot;-&quot;_-;_-@_-"/>
    <numFmt numFmtId="171" formatCode="_-* #,##0.00_-;\-* #,##0.00_-;_-* &quot;-&quot;??_-;_-@_-"/>
  </numFmts>
  <fonts count="36" x14ac:knownFonts="1">
    <font>
      <sz val="11"/>
      <color theme="1"/>
      <name val="Calibri"/>
      <family val="2"/>
      <scheme val="minor"/>
    </font>
    <font>
      <sz val="11"/>
      <color indexed="8"/>
      <name val="Calibri"/>
      <family val="2"/>
    </font>
    <font>
      <sz val="10"/>
      <name val="Arial"/>
      <family val="2"/>
    </font>
    <font>
      <sz val="10"/>
      <name val="Arial"/>
      <family val="2"/>
    </font>
    <font>
      <sz val="10"/>
      <name val="Arial"/>
      <family val="2"/>
    </font>
    <font>
      <sz val="10"/>
      <name val="Tahoma"/>
      <family val="2"/>
    </font>
    <font>
      <b/>
      <sz val="10"/>
      <name val="Tahoma"/>
      <family val="2"/>
    </font>
    <font>
      <sz val="8"/>
      <name val="Tahoma"/>
      <family val="2"/>
    </font>
    <font>
      <sz val="11"/>
      <name val="Tahoma"/>
      <family val="2"/>
    </font>
    <font>
      <b/>
      <sz val="11"/>
      <name val="Tahoma"/>
      <family val="2"/>
    </font>
    <font>
      <sz val="9"/>
      <color indexed="81"/>
      <name val="Tahoma"/>
      <family val="2"/>
    </font>
    <font>
      <b/>
      <sz val="9"/>
      <color indexed="81"/>
      <name val="Tahoma"/>
      <family val="2"/>
    </font>
    <font>
      <sz val="11"/>
      <color theme="1"/>
      <name val="Calibri"/>
      <family val="2"/>
      <scheme val="minor"/>
    </font>
    <font>
      <sz val="8"/>
      <name val="Arial"/>
      <family val="2"/>
    </font>
    <font>
      <sz val="10"/>
      <color indexed="13"/>
      <name val="Tahoma"/>
      <family val="2"/>
    </font>
    <font>
      <sz val="8"/>
      <color indexed="13"/>
      <name val="Tahoma"/>
      <family val="2"/>
    </font>
    <font>
      <b/>
      <vertAlign val="subscript"/>
      <sz val="10"/>
      <name val="Tahoma"/>
      <family val="2"/>
    </font>
    <font>
      <b/>
      <sz val="9"/>
      <name val="Arial"/>
      <family val="2"/>
    </font>
    <font>
      <b/>
      <sz val="10"/>
      <color indexed="12"/>
      <name val="Tahoma"/>
      <family val="2"/>
    </font>
    <font>
      <b/>
      <sz val="14"/>
      <name val="Tahoma"/>
      <family val="2"/>
    </font>
    <font>
      <sz val="11"/>
      <name val="Arial"/>
      <family val="2"/>
    </font>
    <font>
      <sz val="10"/>
      <color indexed="81"/>
      <name val="Arial"/>
      <family val="2"/>
    </font>
    <font>
      <sz val="8"/>
      <color indexed="81"/>
      <name val="Tahoma"/>
      <family val="2"/>
    </font>
    <font>
      <sz val="12"/>
      <name val="Tahoma"/>
      <family val="2"/>
    </font>
    <font>
      <b/>
      <sz val="12"/>
      <name val="Tahoma"/>
      <family val="2"/>
    </font>
    <font>
      <sz val="8"/>
      <name val="Calibri"/>
      <family val="2"/>
      <scheme val="minor"/>
    </font>
    <font>
      <b/>
      <sz val="16"/>
      <color rgb="FF000000"/>
      <name val="Tahoma"/>
      <family val="2"/>
    </font>
    <font>
      <b/>
      <u/>
      <sz val="14"/>
      <name val="Tahoma"/>
      <family val="2"/>
    </font>
    <font>
      <sz val="11"/>
      <color theme="1"/>
      <name val="Calibri"/>
      <family val="2"/>
    </font>
    <font>
      <b/>
      <sz val="20"/>
      <color theme="1"/>
      <name val="Calibri"/>
      <family val="2"/>
      <scheme val="minor"/>
    </font>
    <font>
      <b/>
      <sz val="11"/>
      <color theme="1"/>
      <name val="Calibri"/>
      <family val="2"/>
    </font>
    <font>
      <sz val="11"/>
      <name val="Calibri"/>
      <family val="2"/>
    </font>
    <font>
      <sz val="11"/>
      <name val="Calibri"/>
      <family val="2"/>
      <scheme val="minor"/>
    </font>
    <font>
      <sz val="10"/>
      <color theme="1"/>
      <name val="Calibri"/>
      <family val="2"/>
    </font>
    <font>
      <sz val="10"/>
      <name val="Calibri"/>
      <family val="2"/>
    </font>
    <font>
      <b/>
      <i/>
      <sz val="12"/>
      <name val="Tahoma"/>
      <family val="2"/>
    </font>
  </fonts>
  <fills count="12">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52"/>
        <bgColor indexed="64"/>
      </patternFill>
    </fill>
    <fill>
      <patternFill patternType="solid">
        <fgColor indexed="51"/>
        <bgColor indexed="64"/>
      </patternFill>
    </fill>
    <fill>
      <patternFill patternType="solid">
        <fgColor rgb="FF92D050"/>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style="thin">
        <color indexed="64"/>
      </top>
      <bottom/>
      <diagonal/>
    </border>
  </borders>
  <cellStyleXfs count="15">
    <xf numFmtId="0" fontId="0" fillId="0" borderId="0"/>
    <xf numFmtId="165" fontId="2" fillId="0" borderId="0" applyFont="0" applyFill="0" applyBorder="0" applyAlignment="0" applyProtection="0"/>
    <xf numFmtId="41" fontId="2" fillId="0" borderId="0" applyFont="0" applyFill="0" applyBorder="0" applyAlignment="0" applyProtection="0"/>
    <xf numFmtId="0" fontId="1" fillId="0" borderId="0"/>
    <xf numFmtId="0" fontId="2" fillId="0" borderId="0"/>
    <xf numFmtId="0" fontId="2" fillId="0" borderId="0"/>
    <xf numFmtId="0" fontId="4" fillId="0" borderId="0"/>
    <xf numFmtId="166" fontId="3" fillId="0" borderId="0" applyFont="0" applyFill="0" applyBorder="0" applyAlignment="0" applyProtection="0"/>
    <xf numFmtId="167" fontId="2" fillId="0" borderId="0" applyFont="0" applyFill="0" applyBorder="0" applyAlignment="0" applyProtection="0"/>
    <xf numFmtId="9" fontId="2" fillId="0" borderId="0" applyFont="0" applyFill="0" applyBorder="0" applyAlignment="0" applyProtection="0"/>
    <xf numFmtId="43" fontId="12" fillId="0" borderId="0" applyFont="0" applyFill="0" applyBorder="0" applyAlignment="0" applyProtection="0"/>
    <xf numFmtId="169" fontId="2" fillId="0" borderId="0" applyFont="0" applyFill="0" applyBorder="0" applyAlignment="0" applyProtection="0"/>
    <xf numFmtId="0" fontId="2" fillId="0" borderId="0"/>
    <xf numFmtId="166" fontId="2" fillId="0" borderId="0" applyFont="0" applyFill="0" applyBorder="0" applyAlignment="0" applyProtection="0"/>
    <xf numFmtId="171" fontId="12" fillId="0" borderId="0" applyFont="0" applyFill="0" applyBorder="0" applyAlignment="0" applyProtection="0"/>
  </cellStyleXfs>
  <cellXfs count="237">
    <xf numFmtId="0" fontId="0" fillId="0" borderId="0" xfId="0"/>
    <xf numFmtId="0" fontId="2" fillId="0" borderId="0" xfId="4" applyProtection="1">
      <protection locked="0"/>
    </xf>
    <xf numFmtId="2" fontId="2" fillId="0" borderId="0" xfId="4" applyNumberFormat="1" applyProtection="1">
      <protection locked="0"/>
    </xf>
    <xf numFmtId="0" fontId="2" fillId="3" borderId="0" xfId="4" applyFill="1" applyProtection="1">
      <protection locked="0"/>
    </xf>
    <xf numFmtId="0" fontId="13" fillId="0" borderId="0" xfId="4" applyFont="1" applyProtection="1">
      <protection locked="0"/>
    </xf>
    <xf numFmtId="10" fontId="2" fillId="8" borderId="0" xfId="4" applyNumberFormat="1" applyFill="1" applyProtection="1">
      <protection locked="0"/>
    </xf>
    <xf numFmtId="0" fontId="2" fillId="9" borderId="1" xfId="4" applyFill="1" applyBorder="1" applyAlignment="1" applyProtection="1">
      <alignment horizontal="center"/>
      <protection locked="0"/>
    </xf>
    <xf numFmtId="2" fontId="2" fillId="3" borderId="1" xfId="4" applyNumberFormat="1" applyFill="1" applyBorder="1" applyProtection="1">
      <protection locked="0"/>
    </xf>
    <xf numFmtId="0" fontId="2" fillId="3" borderId="1" xfId="4" applyFill="1" applyBorder="1" applyProtection="1">
      <protection locked="0"/>
    </xf>
    <xf numFmtId="9" fontId="2" fillId="0" borderId="0" xfId="4" applyNumberFormat="1" applyAlignment="1" applyProtection="1">
      <alignment horizontal="center" vertical="center"/>
      <protection locked="0"/>
    </xf>
    <xf numFmtId="0" fontId="5" fillId="3" borderId="0" xfId="4" applyFont="1" applyFill="1" applyAlignment="1">
      <alignment horizontal="center" vertical="center" wrapText="1"/>
    </xf>
    <xf numFmtId="0" fontId="6" fillId="0" borderId="1" xfId="4" applyFont="1" applyBorder="1" applyAlignment="1" applyProtection="1">
      <alignment horizontal="center" vertical="center" wrapText="1"/>
      <protection locked="0"/>
    </xf>
    <xf numFmtId="10" fontId="6" fillId="0" borderId="1" xfId="4" applyNumberFormat="1" applyFont="1" applyBorder="1" applyAlignment="1">
      <alignment horizontal="center" vertical="center" wrapText="1"/>
    </xf>
    <xf numFmtId="0" fontId="6" fillId="0" borderId="1" xfId="4" applyFont="1" applyBorder="1" applyAlignment="1">
      <alignment horizontal="center" vertical="center" wrapText="1"/>
    </xf>
    <xf numFmtId="0" fontId="7" fillId="2" borderId="2" xfId="4" applyFont="1" applyFill="1" applyBorder="1" applyAlignment="1" applyProtection="1">
      <alignment horizontal="left" vertical="center" wrapText="1"/>
      <protection locked="0"/>
    </xf>
    <xf numFmtId="167" fontId="13" fillId="0" borderId="0" xfId="4" applyNumberFormat="1" applyFont="1" applyAlignment="1" applyProtection="1">
      <alignment horizontal="center"/>
      <protection locked="0"/>
    </xf>
    <xf numFmtId="0" fontId="2" fillId="5" borderId="1" xfId="4" applyFill="1" applyBorder="1" applyAlignment="1" applyProtection="1">
      <alignment horizontal="center"/>
      <protection locked="0"/>
    </xf>
    <xf numFmtId="0" fontId="2" fillId="3" borderId="1" xfId="4" applyFill="1" applyBorder="1" applyAlignment="1" applyProtection="1">
      <alignment horizontal="center"/>
      <protection locked="0"/>
    </xf>
    <xf numFmtId="0" fontId="14" fillId="5" borderId="8" xfId="4" applyFont="1" applyFill="1" applyBorder="1" applyProtection="1">
      <protection locked="0"/>
    </xf>
    <xf numFmtId="0" fontId="15" fillId="5" borderId="8" xfId="4" applyFont="1" applyFill="1" applyBorder="1" applyProtection="1">
      <protection locked="0"/>
    </xf>
    <xf numFmtId="0" fontId="15" fillId="5" borderId="2" xfId="4" applyFont="1" applyFill="1" applyBorder="1" applyProtection="1">
      <protection locked="0"/>
    </xf>
    <xf numFmtId="0" fontId="16" fillId="0" borderId="0" xfId="4" applyFont="1" applyAlignment="1" applyProtection="1">
      <alignment horizontal="center" wrapText="1"/>
      <protection locked="0"/>
    </xf>
    <xf numFmtId="0" fontId="17" fillId="0" borderId="0" xfId="4" applyFont="1" applyAlignment="1" applyProtection="1">
      <alignment horizontal="center" vertical="center" wrapText="1"/>
      <protection locked="0"/>
    </xf>
    <xf numFmtId="0" fontId="5" fillId="6" borderId="9" xfId="4" applyFont="1" applyFill="1" applyBorder="1" applyAlignment="1" applyProtection="1">
      <alignment horizontal="center" vertical="center" textRotation="90" wrapText="1"/>
      <protection locked="0"/>
    </xf>
    <xf numFmtId="0" fontId="5" fillId="6" borderId="7" xfId="4" applyFont="1" applyFill="1" applyBorder="1" applyAlignment="1" applyProtection="1">
      <alignment horizontal="center" vertical="center" textRotation="90" wrapText="1"/>
      <protection locked="0"/>
    </xf>
    <xf numFmtId="0" fontId="18" fillId="8" borderId="4" xfId="4" applyFont="1" applyFill="1" applyBorder="1" applyAlignment="1" applyProtection="1">
      <alignment horizontal="center" vertical="center" textRotation="90" wrapText="1"/>
      <protection locked="0"/>
    </xf>
    <xf numFmtId="0" fontId="6" fillId="8" borderId="4" xfId="4" applyFont="1" applyFill="1" applyBorder="1" applyAlignment="1" applyProtection="1">
      <alignment horizontal="center" vertical="center" textRotation="90" wrapText="1"/>
      <protection locked="0"/>
    </xf>
    <xf numFmtId="0" fontId="6" fillId="6" borderId="9" xfId="4" applyFont="1" applyFill="1" applyBorder="1" applyAlignment="1" applyProtection="1">
      <alignment horizontal="center" vertical="center" textRotation="90" wrapText="1"/>
      <protection locked="0"/>
    </xf>
    <xf numFmtId="0" fontId="6" fillId="6" borderId="9" xfId="4" applyFont="1" applyFill="1" applyBorder="1" applyAlignment="1" applyProtection="1">
      <alignment horizontal="center" vertical="center" wrapText="1"/>
      <protection locked="0"/>
    </xf>
    <xf numFmtId="0" fontId="6" fillId="6" borderId="10" xfId="4" applyFont="1" applyFill="1" applyBorder="1" applyAlignment="1" applyProtection="1">
      <alignment horizontal="center" vertical="center" textRotation="90" wrapText="1"/>
      <protection locked="0"/>
    </xf>
    <xf numFmtId="49" fontId="7" fillId="3" borderId="12" xfId="4" applyNumberFormat="1" applyFont="1" applyFill="1" applyBorder="1" applyProtection="1">
      <protection locked="0"/>
    </xf>
    <xf numFmtId="0" fontId="5" fillId="0" borderId="0" xfId="4" applyFont="1" applyProtection="1">
      <protection locked="0"/>
    </xf>
    <xf numFmtId="2" fontId="19" fillId="0" borderId="0" xfId="4" applyNumberFormat="1" applyFont="1" applyProtection="1">
      <protection locked="0"/>
    </xf>
    <xf numFmtId="0" fontId="7" fillId="0" borderId="0" xfId="4" applyFont="1" applyProtection="1">
      <protection locked="0"/>
    </xf>
    <xf numFmtId="0" fontId="20" fillId="0" borderId="0" xfId="4" applyFont="1" applyProtection="1">
      <protection locked="0"/>
    </xf>
    <xf numFmtId="2" fontId="20" fillId="0" borderId="0" xfId="4" applyNumberFormat="1" applyFont="1" applyProtection="1">
      <protection locked="0"/>
    </xf>
    <xf numFmtId="0" fontId="8" fillId="0" borderId="0" xfId="4" applyFont="1" applyProtection="1">
      <protection locked="0"/>
    </xf>
    <xf numFmtId="10" fontId="9" fillId="7" borderId="13" xfId="9" applyNumberFormat="1" applyFont="1" applyFill="1" applyBorder="1" applyAlignment="1" applyProtection="1">
      <alignment horizontal="center"/>
      <protection locked="0"/>
    </xf>
    <xf numFmtId="0" fontId="9" fillId="7" borderId="0" xfId="4" applyFont="1" applyFill="1" applyAlignment="1" applyProtection="1">
      <alignment horizontal="right"/>
      <protection locked="0"/>
    </xf>
    <xf numFmtId="0" fontId="9" fillId="7" borderId="5" xfId="4" applyFont="1" applyFill="1" applyBorder="1" applyAlignment="1" applyProtection="1">
      <alignment horizontal="right"/>
      <protection locked="0"/>
    </xf>
    <xf numFmtId="0" fontId="9" fillId="0" borderId="0" xfId="4" applyFont="1" applyProtection="1">
      <protection locked="0"/>
    </xf>
    <xf numFmtId="10" fontId="9" fillId="7" borderId="14" xfId="9" applyNumberFormat="1" applyFont="1" applyFill="1" applyBorder="1" applyAlignment="1" applyProtection="1">
      <alignment horizontal="center"/>
      <protection locked="0"/>
    </xf>
    <xf numFmtId="0" fontId="9" fillId="7" borderId="6" xfId="4" applyFont="1" applyFill="1" applyBorder="1" applyAlignment="1" applyProtection="1">
      <alignment horizontal="right"/>
      <protection locked="0"/>
    </xf>
    <xf numFmtId="0" fontId="20" fillId="3" borderId="1" xfId="4" applyFont="1" applyFill="1" applyBorder="1" applyProtection="1">
      <protection locked="0"/>
    </xf>
    <xf numFmtId="0" fontId="20" fillId="6" borderId="1" xfId="4" applyFont="1" applyFill="1" applyBorder="1" applyProtection="1">
      <protection locked="0"/>
    </xf>
    <xf numFmtId="0" fontId="9" fillId="6" borderId="3" xfId="4" applyFont="1" applyFill="1" applyBorder="1" applyAlignment="1" applyProtection="1">
      <alignment horizontal="center"/>
      <protection locked="0"/>
    </xf>
    <xf numFmtId="0" fontId="9" fillId="3" borderId="3" xfId="4" applyFont="1" applyFill="1" applyBorder="1" applyAlignment="1" applyProtection="1">
      <alignment horizontal="center"/>
      <protection locked="0"/>
    </xf>
    <xf numFmtId="0" fontId="5" fillId="5" borderId="8" xfId="4" applyFont="1" applyFill="1" applyBorder="1" applyAlignment="1" applyProtection="1">
      <alignment horizontal="center"/>
      <protection locked="0"/>
    </xf>
    <xf numFmtId="0" fontId="7" fillId="5" borderId="8" xfId="4" applyFont="1" applyFill="1" applyBorder="1" applyAlignment="1" applyProtection="1">
      <alignment horizontal="center"/>
      <protection locked="0"/>
    </xf>
    <xf numFmtId="10" fontId="7" fillId="5" borderId="8" xfId="4" applyNumberFormat="1" applyFont="1" applyFill="1" applyBorder="1" applyAlignment="1" applyProtection="1">
      <alignment horizontal="center"/>
      <protection locked="0"/>
    </xf>
    <xf numFmtId="0" fontId="23" fillId="7" borderId="1" xfId="4" applyFont="1" applyFill="1" applyBorder="1" applyAlignment="1" applyProtection="1">
      <alignment horizontal="left" vertical="center" wrapText="1"/>
      <protection locked="0"/>
    </xf>
    <xf numFmtId="0" fontId="24" fillId="0" borderId="1" xfId="4" applyFont="1" applyBorder="1" applyAlignment="1" applyProtection="1">
      <alignment horizontal="center" vertical="center" wrapText="1"/>
      <protection locked="0"/>
    </xf>
    <xf numFmtId="0" fontId="24" fillId="0" borderId="1" xfId="4" applyFont="1" applyBorder="1" applyAlignment="1">
      <alignment vertical="center" wrapText="1"/>
    </xf>
    <xf numFmtId="0" fontId="23" fillId="0" borderId="1" xfId="4" applyFont="1" applyBorder="1" applyAlignment="1" applyProtection="1">
      <alignment horizontal="left" vertical="top" wrapText="1"/>
      <protection locked="0"/>
    </xf>
    <xf numFmtId="0" fontId="7" fillId="2" borderId="0" xfId="4" applyFont="1" applyFill="1" applyAlignment="1" applyProtection="1">
      <alignment horizontal="left" vertical="center" wrapText="1"/>
      <protection locked="0"/>
    </xf>
    <xf numFmtId="0" fontId="26" fillId="0" borderId="0" xfId="0" applyFont="1" applyAlignment="1">
      <alignment horizontal="center" vertical="center"/>
    </xf>
    <xf numFmtId="0" fontId="6" fillId="6" borderId="1" xfId="4" applyFont="1" applyFill="1" applyBorder="1" applyAlignment="1" applyProtection="1">
      <alignment horizontal="center" vertical="center" wrapText="1"/>
      <protection locked="0"/>
    </xf>
    <xf numFmtId="0" fontId="26" fillId="0" borderId="1" xfId="0" applyFont="1" applyBorder="1" applyAlignment="1">
      <alignment horizontal="center" vertical="center"/>
    </xf>
    <xf numFmtId="0" fontId="16" fillId="0" borderId="0" xfId="4" applyFont="1" applyAlignment="1" applyProtection="1">
      <alignment horizontal="center" wrapText="1"/>
      <protection locked="0"/>
    </xf>
    <xf numFmtId="10" fontId="9" fillId="3" borderId="1" xfId="4" applyNumberFormat="1" applyFont="1" applyFill="1" applyBorder="1" applyAlignment="1" applyProtection="1">
      <alignment horizontal="right"/>
      <protection locked="0"/>
    </xf>
    <xf numFmtId="2" fontId="9" fillId="3" borderId="1" xfId="4" applyNumberFormat="1" applyFont="1" applyFill="1" applyBorder="1" applyAlignment="1" applyProtection="1">
      <alignment horizontal="right"/>
      <protection locked="0"/>
    </xf>
    <xf numFmtId="164" fontId="9" fillId="6" borderId="1" xfId="4" applyNumberFormat="1" applyFont="1" applyFill="1" applyBorder="1" applyAlignment="1" applyProtection="1">
      <alignment horizontal="right"/>
      <protection locked="0"/>
    </xf>
    <xf numFmtId="0" fontId="19" fillId="4" borderId="11" xfId="4" applyFont="1" applyFill="1" applyBorder="1" applyAlignment="1" applyProtection="1">
      <alignment horizontal="center"/>
      <protection locked="0"/>
    </xf>
    <xf numFmtId="0" fontId="29" fillId="10" borderId="4" xfId="0" applyFont="1" applyFill="1" applyBorder="1" applyAlignment="1">
      <alignment horizontal="center" vertical="center"/>
    </xf>
    <xf numFmtId="0" fontId="0" fillId="0" borderId="1" xfId="0" applyBorder="1" applyAlignment="1">
      <alignment horizontal="center"/>
    </xf>
    <xf numFmtId="0" fontId="0" fillId="0" borderId="16" xfId="0" applyBorder="1"/>
    <xf numFmtId="0" fontId="0" fillId="0" borderId="8" xfId="0" applyBorder="1"/>
    <xf numFmtId="0" fontId="0" fillId="0" borderId="1" xfId="0" applyBorder="1" applyAlignment="1">
      <alignment horizontal="center"/>
    </xf>
    <xf numFmtId="0" fontId="29" fillId="10" borderId="9" xfId="0" applyFont="1" applyFill="1" applyBorder="1" applyAlignment="1">
      <alignment horizontal="center" vertical="center"/>
    </xf>
    <xf numFmtId="0" fontId="0" fillId="0" borderId="15" xfId="0" applyBorder="1" applyAlignment="1">
      <alignment horizontal="left"/>
    </xf>
    <xf numFmtId="0" fontId="0" fillId="0" borderId="15" xfId="0" applyBorder="1"/>
    <xf numFmtId="0" fontId="0" fillId="0" borderId="3" xfId="0" applyBorder="1"/>
    <xf numFmtId="0" fontId="0" fillId="0" borderId="1" xfId="0" applyBorder="1"/>
    <xf numFmtId="0" fontId="29" fillId="10" borderId="8" xfId="0" applyFont="1" applyFill="1" applyBorder="1" applyAlignment="1">
      <alignment horizontal="center" vertical="center"/>
    </xf>
    <xf numFmtId="0" fontId="2" fillId="0" borderId="0" xfId="4" applyProtection="1">
      <protection locked="0"/>
    </xf>
    <xf numFmtId="0" fontId="2" fillId="3" borderId="0" xfId="4" applyFill="1" applyProtection="1">
      <protection locked="0"/>
    </xf>
    <xf numFmtId="0" fontId="13" fillId="0" borderId="0" xfId="4" applyFont="1" applyProtection="1">
      <protection locked="0"/>
    </xf>
    <xf numFmtId="9" fontId="2" fillId="0" borderId="0" xfId="4" applyNumberFormat="1" applyAlignment="1" applyProtection="1">
      <alignment horizontal="center" vertical="center"/>
      <protection locked="0"/>
    </xf>
    <xf numFmtId="0" fontId="5" fillId="3" borderId="0" xfId="4" applyFont="1" applyFill="1" applyAlignment="1">
      <alignment horizontal="center" vertical="center" wrapText="1"/>
    </xf>
    <xf numFmtId="0" fontId="6" fillId="0" borderId="1" xfId="4" applyFont="1" applyBorder="1" applyAlignment="1" applyProtection="1">
      <alignment horizontal="center" vertical="center" wrapText="1"/>
      <protection locked="0"/>
    </xf>
    <xf numFmtId="10" fontId="6" fillId="0" borderId="1" xfId="4" applyNumberFormat="1" applyFont="1" applyBorder="1" applyAlignment="1">
      <alignment horizontal="center" vertical="center" wrapText="1"/>
    </xf>
    <xf numFmtId="0" fontId="6" fillId="0" borderId="1" xfId="4" applyFont="1" applyBorder="1" applyAlignment="1">
      <alignment horizontal="center" vertical="center" wrapText="1"/>
    </xf>
    <xf numFmtId="0" fontId="7" fillId="2" borderId="2" xfId="4" applyFont="1" applyFill="1" applyBorder="1" applyAlignment="1" applyProtection="1">
      <alignment horizontal="left" vertical="center" wrapText="1"/>
      <protection locked="0"/>
    </xf>
    <xf numFmtId="0" fontId="5" fillId="6" borderId="9" xfId="4" applyFont="1" applyFill="1" applyBorder="1" applyAlignment="1" applyProtection="1">
      <alignment horizontal="center" vertical="center" textRotation="90" wrapText="1"/>
      <protection locked="0"/>
    </xf>
    <xf numFmtId="0" fontId="5" fillId="6" borderId="7" xfId="4" applyFont="1" applyFill="1" applyBorder="1" applyAlignment="1" applyProtection="1">
      <alignment horizontal="center" vertical="center" textRotation="90" wrapText="1"/>
      <protection locked="0"/>
    </xf>
    <xf numFmtId="0" fontId="18" fillId="8" borderId="4" xfId="4" applyFont="1" applyFill="1" applyBorder="1" applyAlignment="1" applyProtection="1">
      <alignment horizontal="center" vertical="center" textRotation="90" wrapText="1"/>
      <protection locked="0"/>
    </xf>
    <xf numFmtId="0" fontId="6" fillId="8" borderId="4" xfId="4" applyFont="1" applyFill="1" applyBorder="1" applyAlignment="1" applyProtection="1">
      <alignment horizontal="center" vertical="center" textRotation="90" wrapText="1"/>
      <protection locked="0"/>
    </xf>
    <xf numFmtId="0" fontId="6" fillId="6" borderId="9" xfId="4" applyFont="1" applyFill="1" applyBorder="1" applyAlignment="1" applyProtection="1">
      <alignment horizontal="center" vertical="center" textRotation="90" wrapText="1"/>
      <protection locked="0"/>
    </xf>
    <xf numFmtId="0" fontId="6" fillId="6" borderId="9" xfId="4" applyFont="1" applyFill="1" applyBorder="1" applyAlignment="1" applyProtection="1">
      <alignment horizontal="center" vertical="center" wrapText="1"/>
      <protection locked="0"/>
    </xf>
    <xf numFmtId="0" fontId="6" fillId="6" borderId="10" xfId="4" applyFont="1" applyFill="1" applyBorder="1" applyAlignment="1" applyProtection="1">
      <alignment horizontal="center" vertical="center" textRotation="90" wrapText="1"/>
      <protection locked="0"/>
    </xf>
    <xf numFmtId="49" fontId="7" fillId="3" borderId="12" xfId="4" applyNumberFormat="1" applyFont="1" applyFill="1" applyBorder="1" applyProtection="1">
      <protection locked="0"/>
    </xf>
    <xf numFmtId="0" fontId="5" fillId="0" borderId="0" xfId="4" applyFont="1" applyProtection="1">
      <protection locked="0"/>
    </xf>
    <xf numFmtId="2" fontId="19" fillId="0" borderId="0" xfId="4" applyNumberFormat="1" applyFont="1" applyProtection="1">
      <protection locked="0"/>
    </xf>
    <xf numFmtId="0" fontId="7" fillId="0" borderId="0" xfId="4" applyFont="1" applyProtection="1">
      <protection locked="0"/>
    </xf>
    <xf numFmtId="0" fontId="20" fillId="0" borderId="0" xfId="4" applyFont="1" applyProtection="1">
      <protection locked="0"/>
    </xf>
    <xf numFmtId="0" fontId="8" fillId="0" borderId="0" xfId="4" applyFont="1" applyProtection="1">
      <protection locked="0"/>
    </xf>
    <xf numFmtId="10" fontId="9" fillId="7" borderId="13" xfId="9" applyNumberFormat="1" applyFont="1" applyFill="1" applyBorder="1" applyAlignment="1" applyProtection="1">
      <alignment horizontal="center"/>
      <protection locked="0"/>
    </xf>
    <xf numFmtId="0" fontId="9" fillId="7" borderId="0" xfId="4" applyFont="1" applyFill="1" applyAlignment="1" applyProtection="1">
      <alignment horizontal="right"/>
      <protection locked="0"/>
    </xf>
    <xf numFmtId="0" fontId="9" fillId="7" borderId="5" xfId="4" applyFont="1" applyFill="1" applyBorder="1" applyAlignment="1" applyProtection="1">
      <alignment horizontal="right"/>
      <protection locked="0"/>
    </xf>
    <xf numFmtId="0" fontId="9" fillId="0" borderId="0" xfId="4" applyFont="1" applyProtection="1">
      <protection locked="0"/>
    </xf>
    <xf numFmtId="10" fontId="9" fillId="7" borderId="14" xfId="9" applyNumberFormat="1" applyFont="1" applyFill="1" applyBorder="1" applyAlignment="1" applyProtection="1">
      <alignment horizontal="center"/>
      <protection locked="0"/>
    </xf>
    <xf numFmtId="0" fontId="9" fillId="7" borderId="6" xfId="4" applyFont="1" applyFill="1" applyBorder="1" applyAlignment="1" applyProtection="1">
      <alignment horizontal="right"/>
      <protection locked="0"/>
    </xf>
    <xf numFmtId="0" fontId="20" fillId="3" borderId="1" xfId="4" applyFont="1" applyFill="1" applyBorder="1" applyProtection="1">
      <protection locked="0"/>
    </xf>
    <xf numFmtId="0" fontId="20" fillId="6" borderId="1" xfId="4" applyFont="1" applyFill="1" applyBorder="1" applyProtection="1">
      <protection locked="0"/>
    </xf>
    <xf numFmtId="0" fontId="9" fillId="6" borderId="3" xfId="4" applyFont="1" applyFill="1" applyBorder="1" applyAlignment="1" applyProtection="1">
      <alignment horizontal="center"/>
      <protection locked="0"/>
    </xf>
    <xf numFmtId="0" fontId="9" fillId="3" borderId="3" xfId="4" applyFont="1" applyFill="1" applyBorder="1" applyAlignment="1" applyProtection="1">
      <alignment horizontal="center"/>
      <protection locked="0"/>
    </xf>
    <xf numFmtId="0" fontId="23" fillId="7" borderId="1" xfId="4" applyFont="1" applyFill="1" applyBorder="1" applyAlignment="1" applyProtection="1">
      <alignment horizontal="left" vertical="center" wrapText="1"/>
      <protection locked="0"/>
    </xf>
    <xf numFmtId="0" fontId="24" fillId="0" borderId="1" xfId="4" applyFont="1" applyBorder="1" applyAlignment="1" applyProtection="1">
      <alignment horizontal="center" vertical="center" wrapText="1"/>
      <protection locked="0"/>
    </xf>
    <xf numFmtId="0" fontId="24" fillId="0" borderId="1" xfId="4" applyFont="1" applyBorder="1" applyAlignment="1">
      <alignment vertical="center" wrapText="1"/>
    </xf>
    <xf numFmtId="0" fontId="23" fillId="0" borderId="1" xfId="4" applyFont="1" applyBorder="1" applyAlignment="1" applyProtection="1">
      <alignment horizontal="left" vertical="top" wrapText="1"/>
      <protection locked="0"/>
    </xf>
    <xf numFmtId="0" fontId="7" fillId="2" borderId="0" xfId="4" applyFont="1" applyFill="1" applyAlignment="1" applyProtection="1">
      <alignment horizontal="left" vertical="center" wrapText="1"/>
      <protection locked="0"/>
    </xf>
    <xf numFmtId="0" fontId="26" fillId="0" borderId="0" xfId="0" applyFont="1" applyAlignment="1">
      <alignment horizontal="center" vertical="center"/>
    </xf>
    <xf numFmtId="0" fontId="6" fillId="6" borderId="1" xfId="4" applyFont="1" applyFill="1" applyBorder="1" applyAlignment="1" applyProtection="1">
      <alignment horizontal="center" vertical="center" wrapText="1"/>
      <protection locked="0"/>
    </xf>
    <xf numFmtId="0" fontId="24" fillId="0" borderId="1" xfId="4" applyFont="1" applyBorder="1" applyAlignment="1">
      <alignment horizontal="center" vertical="center" wrapText="1"/>
    </xf>
    <xf numFmtId="0" fontId="0" fillId="0" borderId="0" xfId="0"/>
    <xf numFmtId="0" fontId="2" fillId="0" borderId="0" xfId="4" applyProtection="1">
      <protection locked="0"/>
    </xf>
    <xf numFmtId="2" fontId="2" fillId="0" borderId="0" xfId="4" applyNumberFormat="1" applyProtection="1">
      <protection locked="0"/>
    </xf>
    <xf numFmtId="0" fontId="2" fillId="3" borderId="0" xfId="4" applyFill="1" applyProtection="1">
      <protection locked="0"/>
    </xf>
    <xf numFmtId="0" fontId="13" fillId="0" borderId="0" xfId="4" applyFont="1" applyProtection="1">
      <protection locked="0"/>
    </xf>
    <xf numFmtId="10" fontId="2" fillId="8" borderId="0" xfId="4" applyNumberFormat="1" applyFill="1" applyProtection="1">
      <protection locked="0"/>
    </xf>
    <xf numFmtId="0" fontId="2" fillId="9" borderId="1" xfId="4" applyFill="1" applyBorder="1" applyAlignment="1" applyProtection="1">
      <alignment horizontal="center"/>
      <protection locked="0"/>
    </xf>
    <xf numFmtId="2" fontId="2" fillId="3" borderId="1" xfId="4" applyNumberFormat="1" applyFill="1" applyBorder="1" applyProtection="1">
      <protection locked="0"/>
    </xf>
    <xf numFmtId="0" fontId="2" fillId="3" borderId="1" xfId="4" applyFill="1" applyBorder="1" applyProtection="1">
      <protection locked="0"/>
    </xf>
    <xf numFmtId="9" fontId="2" fillId="0" borderId="0" xfId="4" applyNumberFormat="1" applyAlignment="1" applyProtection="1">
      <alignment horizontal="center" vertical="center"/>
      <protection locked="0"/>
    </xf>
    <xf numFmtId="0" fontId="5" fillId="3" borderId="0" xfId="4" applyFont="1" applyFill="1" applyAlignment="1">
      <alignment horizontal="center" vertical="center" wrapText="1"/>
    </xf>
    <xf numFmtId="0" fontId="6" fillId="0" borderId="1" xfId="4" applyFont="1" applyBorder="1" applyAlignment="1" applyProtection="1">
      <alignment horizontal="center" vertical="center" wrapText="1"/>
      <protection locked="0"/>
    </xf>
    <xf numFmtId="10" fontId="6" fillId="0" borderId="1" xfId="4" applyNumberFormat="1" applyFont="1" applyBorder="1" applyAlignment="1">
      <alignment horizontal="center" vertical="center" wrapText="1"/>
    </xf>
    <xf numFmtId="0" fontId="6" fillId="0" borderId="1" xfId="4" applyFont="1" applyBorder="1" applyAlignment="1">
      <alignment horizontal="center" vertical="center" wrapText="1"/>
    </xf>
    <xf numFmtId="0" fontId="7" fillId="2" borderId="2" xfId="4" applyFont="1" applyFill="1" applyBorder="1" applyAlignment="1" applyProtection="1">
      <alignment horizontal="left" vertical="center" wrapText="1"/>
      <protection locked="0"/>
    </xf>
    <xf numFmtId="167" fontId="13" fillId="0" borderId="0" xfId="4" applyNumberFormat="1" applyFont="1" applyAlignment="1" applyProtection="1">
      <alignment horizontal="center"/>
      <protection locked="0"/>
    </xf>
    <xf numFmtId="0" fontId="2" fillId="5" borderId="1" xfId="4" applyFill="1" applyBorder="1" applyAlignment="1" applyProtection="1">
      <alignment horizontal="center"/>
      <protection locked="0"/>
    </xf>
    <xf numFmtId="0" fontId="2" fillId="3" borderId="1" xfId="4" applyFill="1" applyBorder="1" applyAlignment="1" applyProtection="1">
      <alignment horizontal="center"/>
      <protection locked="0"/>
    </xf>
    <xf numFmtId="0" fontId="14" fillId="5" borderId="8" xfId="4" applyFont="1" applyFill="1" applyBorder="1" applyProtection="1">
      <protection locked="0"/>
    </xf>
    <xf numFmtId="0" fontId="15" fillId="5" borderId="8" xfId="4" applyFont="1" applyFill="1" applyBorder="1" applyProtection="1">
      <protection locked="0"/>
    </xf>
    <xf numFmtId="0" fontId="15" fillId="5" borderId="2" xfId="4" applyFont="1" applyFill="1" applyBorder="1" applyProtection="1">
      <protection locked="0"/>
    </xf>
    <xf numFmtId="0" fontId="16" fillId="0" borderId="0" xfId="4" applyFont="1" applyAlignment="1" applyProtection="1">
      <alignment horizontal="center" wrapText="1"/>
      <protection locked="0"/>
    </xf>
    <xf numFmtId="0" fontId="17" fillId="0" borderId="0" xfId="4" applyFont="1" applyAlignment="1" applyProtection="1">
      <alignment horizontal="center" vertical="center" wrapText="1"/>
      <protection locked="0"/>
    </xf>
    <xf numFmtId="0" fontId="5" fillId="6" borderId="9" xfId="4" applyFont="1" applyFill="1" applyBorder="1" applyAlignment="1" applyProtection="1">
      <alignment horizontal="center" vertical="center" textRotation="90" wrapText="1"/>
      <protection locked="0"/>
    </xf>
    <xf numFmtId="0" fontId="5" fillId="6" borderId="7" xfId="4" applyFont="1" applyFill="1" applyBorder="1" applyAlignment="1" applyProtection="1">
      <alignment horizontal="center" vertical="center" textRotation="90" wrapText="1"/>
      <protection locked="0"/>
    </xf>
    <xf numFmtId="0" fontId="18" fillId="8" borderId="4" xfId="4" applyFont="1" applyFill="1" applyBorder="1" applyAlignment="1" applyProtection="1">
      <alignment horizontal="center" vertical="center" textRotation="90" wrapText="1"/>
      <protection locked="0"/>
    </xf>
    <xf numFmtId="0" fontId="6" fillId="8" borderId="4" xfId="4" applyFont="1" applyFill="1" applyBorder="1" applyAlignment="1" applyProtection="1">
      <alignment horizontal="center" vertical="center" textRotation="90" wrapText="1"/>
      <protection locked="0"/>
    </xf>
    <xf numFmtId="0" fontId="6" fillId="6" borderId="9" xfId="4" applyFont="1" applyFill="1" applyBorder="1" applyAlignment="1" applyProtection="1">
      <alignment horizontal="center" vertical="center" textRotation="90" wrapText="1"/>
      <protection locked="0"/>
    </xf>
    <xf numFmtId="0" fontId="6" fillId="6" borderId="9" xfId="4" applyFont="1" applyFill="1" applyBorder="1" applyAlignment="1" applyProtection="1">
      <alignment horizontal="center" vertical="center" wrapText="1"/>
      <protection locked="0"/>
    </xf>
    <xf numFmtId="0" fontId="6" fillId="6" borderId="10" xfId="4" applyFont="1" applyFill="1" applyBorder="1" applyAlignment="1" applyProtection="1">
      <alignment horizontal="center" vertical="center" textRotation="90" wrapText="1"/>
      <protection locked="0"/>
    </xf>
    <xf numFmtId="49" fontId="7" fillId="3" borderId="12" xfId="4" applyNumberFormat="1" applyFont="1" applyFill="1" applyBorder="1" applyProtection="1">
      <protection locked="0"/>
    </xf>
    <xf numFmtId="0" fontId="5" fillId="0" borderId="0" xfId="4" applyFont="1" applyProtection="1">
      <protection locked="0"/>
    </xf>
    <xf numFmtId="2" fontId="19" fillId="0" borderId="0" xfId="4" applyNumberFormat="1" applyFont="1" applyProtection="1">
      <protection locked="0"/>
    </xf>
    <xf numFmtId="0" fontId="7" fillId="0" borderId="0" xfId="4" applyFont="1" applyProtection="1">
      <protection locked="0"/>
    </xf>
    <xf numFmtId="0" fontId="20" fillId="0" borderId="0" xfId="4" applyFont="1" applyProtection="1">
      <protection locked="0"/>
    </xf>
    <xf numFmtId="2" fontId="20" fillId="0" borderId="0" xfId="4" applyNumberFormat="1" applyFont="1" applyProtection="1">
      <protection locked="0"/>
    </xf>
    <xf numFmtId="0" fontId="8" fillId="0" borderId="0" xfId="4" applyFont="1" applyProtection="1">
      <protection locked="0"/>
    </xf>
    <xf numFmtId="10" fontId="9" fillId="7" borderId="13" xfId="9" applyNumberFormat="1" applyFont="1" applyFill="1" applyBorder="1" applyAlignment="1" applyProtection="1">
      <alignment horizontal="center"/>
      <protection locked="0"/>
    </xf>
    <xf numFmtId="0" fontId="9" fillId="7" borderId="0" xfId="4" applyFont="1" applyFill="1" applyAlignment="1" applyProtection="1">
      <alignment horizontal="right"/>
      <protection locked="0"/>
    </xf>
    <xf numFmtId="0" fontId="9" fillId="7" borderId="5" xfId="4" applyFont="1" applyFill="1" applyBorder="1" applyAlignment="1" applyProtection="1">
      <alignment horizontal="right"/>
      <protection locked="0"/>
    </xf>
    <xf numFmtId="0" fontId="9" fillId="0" borderId="0" xfId="4" applyFont="1" applyProtection="1">
      <protection locked="0"/>
    </xf>
    <xf numFmtId="10" fontId="9" fillId="7" borderId="14" xfId="9" applyNumberFormat="1" applyFont="1" applyFill="1" applyBorder="1" applyAlignment="1" applyProtection="1">
      <alignment horizontal="center"/>
      <protection locked="0"/>
    </xf>
    <xf numFmtId="0" fontId="9" fillId="7" borderId="6" xfId="4" applyFont="1" applyFill="1" applyBorder="1" applyAlignment="1" applyProtection="1">
      <alignment horizontal="right"/>
      <protection locked="0"/>
    </xf>
    <xf numFmtId="0" fontId="20" fillId="3" borderId="1" xfId="4" applyFont="1" applyFill="1" applyBorder="1" applyProtection="1">
      <protection locked="0"/>
    </xf>
    <xf numFmtId="0" fontId="20" fillId="6" borderId="1" xfId="4" applyFont="1" applyFill="1" applyBorder="1" applyProtection="1">
      <protection locked="0"/>
    </xf>
    <xf numFmtId="0" fontId="9" fillId="6" borderId="3" xfId="4" applyFont="1" applyFill="1" applyBorder="1" applyAlignment="1" applyProtection="1">
      <alignment horizontal="center"/>
      <protection locked="0"/>
    </xf>
    <xf numFmtId="0" fontId="9" fillId="3" borderId="3" xfId="4" applyFont="1" applyFill="1" applyBorder="1" applyAlignment="1" applyProtection="1">
      <alignment horizontal="center"/>
      <protection locked="0"/>
    </xf>
    <xf numFmtId="0" fontId="5" fillId="5" borderId="8" xfId="4" applyFont="1" applyFill="1" applyBorder="1" applyAlignment="1" applyProtection="1">
      <alignment horizontal="center"/>
      <protection locked="0"/>
    </xf>
    <xf numFmtId="0" fontId="7" fillId="5" borderId="8" xfId="4" applyFont="1" applyFill="1" applyBorder="1" applyAlignment="1" applyProtection="1">
      <alignment horizontal="center"/>
      <protection locked="0"/>
    </xf>
    <xf numFmtId="10" fontId="7" fillId="5" borderId="8" xfId="4" applyNumberFormat="1" applyFont="1" applyFill="1" applyBorder="1" applyAlignment="1" applyProtection="1">
      <alignment horizontal="center"/>
      <protection locked="0"/>
    </xf>
    <xf numFmtId="0" fontId="23" fillId="7" borderId="1" xfId="4" applyFont="1" applyFill="1" applyBorder="1" applyAlignment="1" applyProtection="1">
      <alignment horizontal="left" vertical="center" wrapText="1"/>
      <protection locked="0"/>
    </xf>
    <xf numFmtId="0" fontId="24" fillId="0" borderId="1" xfId="4" applyFont="1" applyBorder="1" applyAlignment="1" applyProtection="1">
      <alignment horizontal="center" vertical="center" wrapText="1"/>
      <protection locked="0"/>
    </xf>
    <xf numFmtId="0" fontId="24" fillId="0" borderId="1" xfId="4" applyFont="1" applyBorder="1" applyAlignment="1">
      <alignment vertical="center" wrapText="1"/>
    </xf>
    <xf numFmtId="0" fontId="23" fillId="0" borderId="1" xfId="4" applyFont="1" applyBorder="1" applyAlignment="1" applyProtection="1">
      <alignment horizontal="left" vertical="top" wrapText="1"/>
      <protection locked="0"/>
    </xf>
    <xf numFmtId="0" fontId="26" fillId="0" borderId="0" xfId="0" applyFont="1" applyAlignment="1">
      <alignment horizontal="center" vertical="center"/>
    </xf>
    <xf numFmtId="0" fontId="6" fillId="6" borderId="1" xfId="4" applyFont="1" applyFill="1" applyBorder="1" applyAlignment="1" applyProtection="1">
      <alignment horizontal="center" vertical="center" wrapText="1"/>
      <protection locked="0"/>
    </xf>
    <xf numFmtId="0" fontId="0" fillId="0" borderId="9" xfId="0" applyBorder="1"/>
    <xf numFmtId="0" fontId="0" fillId="0" borderId="1" xfId="0" applyBorder="1" applyAlignment="1">
      <alignment vertical="center" wrapText="1"/>
    </xf>
    <xf numFmtId="0" fontId="0" fillId="0" borderId="15" xfId="0" applyBorder="1" applyAlignment="1">
      <alignment horizontal="center" vertical="center"/>
    </xf>
    <xf numFmtId="0" fontId="0" fillId="0" borderId="4" xfId="0" applyBorder="1" applyAlignment="1">
      <alignment vertical="center" wrapText="1"/>
    </xf>
    <xf numFmtId="0" fontId="0" fillId="0" borderId="8" xfId="0" applyBorder="1" applyAlignment="1">
      <alignment vertical="center" wrapText="1"/>
    </xf>
    <xf numFmtId="0" fontId="0" fillId="0" borderId="4" xfId="0" applyBorder="1" applyAlignment="1">
      <alignment vertical="center"/>
    </xf>
    <xf numFmtId="0" fontId="0" fillId="0" borderId="0" xfId="0" applyAlignment="1">
      <alignment vertical="center"/>
    </xf>
    <xf numFmtId="0" fontId="28" fillId="0" borderId="1" xfId="0" applyFont="1" applyBorder="1" applyAlignment="1">
      <alignment vertical="center" wrapText="1" shrinkToFit="1"/>
    </xf>
    <xf numFmtId="0" fontId="0" fillId="0" borderId="0" xfId="0" applyAlignment="1">
      <alignment vertical="center" wrapText="1"/>
    </xf>
    <xf numFmtId="0" fontId="31" fillId="0" borderId="9" xfId="0" applyFont="1" applyBorder="1" applyAlignment="1">
      <alignment vertical="center" wrapText="1" shrinkToFit="1"/>
    </xf>
    <xf numFmtId="0" fontId="32" fillId="0" borderId="15" xfId="0" applyFont="1" applyBorder="1" applyAlignment="1">
      <alignment horizontal="center" vertical="center"/>
    </xf>
    <xf numFmtId="0" fontId="32" fillId="0" borderId="1" xfId="0" applyFont="1" applyBorder="1" applyAlignment="1">
      <alignment vertical="center" wrapText="1"/>
    </xf>
    <xf numFmtId="0" fontId="32" fillId="0" borderId="8" xfId="0" applyFont="1" applyBorder="1" applyAlignment="1">
      <alignment vertical="center" wrapText="1"/>
    </xf>
    <xf numFmtId="0" fontId="32" fillId="0" borderId="9" xfId="0" applyFont="1" applyBorder="1" applyAlignment="1">
      <alignment vertical="center" wrapText="1"/>
    </xf>
    <xf numFmtId="0" fontId="32" fillId="0" borderId="16" xfId="0" applyFont="1" applyBorder="1" applyAlignment="1">
      <alignment vertical="center" wrapText="1"/>
    </xf>
    <xf numFmtId="0" fontId="32" fillId="0" borderId="9" xfId="0" applyFont="1" applyBorder="1" applyAlignment="1">
      <alignment vertical="center" wrapText="1" shrinkToFit="1"/>
    </xf>
    <xf numFmtId="0" fontId="0" fillId="0" borderId="3" xfId="0" applyBorder="1" applyAlignment="1">
      <alignment vertical="center" wrapText="1"/>
    </xf>
    <xf numFmtId="0" fontId="0" fillId="0" borderId="17" xfId="0" applyBorder="1" applyAlignment="1">
      <alignment vertical="center" wrapText="1"/>
    </xf>
    <xf numFmtId="0" fontId="0" fillId="0" borderId="1" xfId="0" applyBorder="1" applyAlignment="1">
      <alignment horizontal="center" vertical="center"/>
    </xf>
    <xf numFmtId="0" fontId="32" fillId="0" borderId="18" xfId="0" applyFont="1" applyBorder="1" applyAlignment="1">
      <alignment vertical="center" wrapText="1"/>
    </xf>
    <xf numFmtId="0" fontId="32" fillId="0" borderId="1" xfId="0" applyFont="1" applyBorder="1" applyAlignment="1">
      <alignment horizontal="center" vertical="center"/>
    </xf>
    <xf numFmtId="0" fontId="0" fillId="0" borderId="16" xfId="0" applyBorder="1" applyAlignment="1">
      <alignment vertical="center" wrapText="1"/>
    </xf>
    <xf numFmtId="0" fontId="0" fillId="0" borderId="9" xfId="0" applyBorder="1" applyAlignment="1">
      <alignment vertical="center" wrapText="1"/>
    </xf>
    <xf numFmtId="0" fontId="33" fillId="0" borderId="1" xfId="0" applyFont="1" applyBorder="1" applyAlignment="1">
      <alignment vertical="top" wrapText="1"/>
    </xf>
    <xf numFmtId="0" fontId="0" fillId="0" borderId="19" xfId="0" applyBorder="1" applyAlignment="1">
      <alignment vertical="center" wrapText="1"/>
    </xf>
    <xf numFmtId="0" fontId="32" fillId="0" borderId="20" xfId="0" applyFont="1" applyBorder="1" applyAlignment="1">
      <alignment vertical="center" wrapText="1"/>
    </xf>
    <xf numFmtId="0" fontId="32" fillId="0" borderId="1" xfId="0" applyFont="1" applyBorder="1"/>
    <xf numFmtId="0" fontId="34" fillId="0" borderId="1" xfId="0" applyFont="1" applyBorder="1" applyAlignment="1">
      <alignment vertical="top" wrapText="1"/>
    </xf>
    <xf numFmtId="0" fontId="32" fillId="0" borderId="7" xfId="0" applyFont="1" applyBorder="1" applyAlignment="1">
      <alignment vertical="center" wrapText="1"/>
    </xf>
    <xf numFmtId="0" fontId="34" fillId="0" borderId="1" xfId="0" applyFont="1" applyBorder="1" applyAlignment="1">
      <alignment vertical="center" wrapText="1"/>
    </xf>
    <xf numFmtId="0" fontId="32"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0" fontId="0" fillId="0" borderId="0" xfId="0" applyAlignment="1">
      <alignment wrapText="1"/>
    </xf>
    <xf numFmtId="0" fontId="24" fillId="0" borderId="1" xfId="4" applyFont="1" applyBorder="1" applyAlignment="1" applyProtection="1">
      <alignment horizontal="center" vertical="center" wrapText="1"/>
      <protection locked="0"/>
    </xf>
    <xf numFmtId="0" fontId="24" fillId="0" borderId="1" xfId="4" applyFont="1" applyBorder="1" applyAlignment="1">
      <alignment vertical="center" wrapText="1"/>
    </xf>
    <xf numFmtId="0" fontId="23" fillId="0" borderId="1" xfId="4" applyFont="1" applyBorder="1" applyAlignment="1" applyProtection="1">
      <alignment horizontal="left" vertical="center" wrapText="1"/>
      <protection locked="0"/>
    </xf>
    <xf numFmtId="0" fontId="24" fillId="0" borderId="1" xfId="4" applyFont="1" applyBorder="1" applyAlignment="1" applyProtection="1">
      <alignment horizontal="left" vertical="center" wrapText="1"/>
      <protection locked="0"/>
    </xf>
    <xf numFmtId="0" fontId="2" fillId="0" borderId="0" xfId="4" applyProtection="1">
      <protection locked="0"/>
    </xf>
    <xf numFmtId="0" fontId="2" fillId="3" borderId="0" xfId="4" applyFill="1" applyProtection="1">
      <protection locked="0"/>
    </xf>
    <xf numFmtId="0" fontId="13" fillId="0" borderId="0" xfId="4" applyFont="1" applyProtection="1">
      <protection locked="0"/>
    </xf>
    <xf numFmtId="9" fontId="2" fillId="0" borderId="0" xfId="4" applyNumberFormat="1" applyAlignment="1" applyProtection="1">
      <alignment horizontal="center" vertical="center"/>
      <protection locked="0"/>
    </xf>
    <xf numFmtId="0" fontId="5" fillId="3" borderId="0" xfId="4" applyFont="1" applyFill="1" applyAlignment="1">
      <alignment horizontal="center" vertical="center" wrapText="1"/>
    </xf>
    <xf numFmtId="0" fontId="6" fillId="0" borderId="1" xfId="4" applyFont="1" applyBorder="1" applyAlignment="1" applyProtection="1">
      <alignment horizontal="center" vertical="center" wrapText="1"/>
      <protection locked="0"/>
    </xf>
    <xf numFmtId="10" fontId="6" fillId="0" borderId="1" xfId="4" applyNumberFormat="1" applyFont="1" applyBorder="1" applyAlignment="1">
      <alignment horizontal="center" vertical="center" wrapText="1"/>
    </xf>
    <xf numFmtId="0" fontId="6" fillId="0" borderId="1" xfId="4" applyFont="1" applyBorder="1" applyAlignment="1">
      <alignment horizontal="center" vertical="center" wrapText="1"/>
    </xf>
    <xf numFmtId="0" fontId="2" fillId="5" borderId="1" xfId="4" applyFill="1" applyBorder="1" applyAlignment="1" applyProtection="1">
      <alignment horizontal="center"/>
      <protection locked="0"/>
    </xf>
    <xf numFmtId="0" fontId="2" fillId="3" borderId="1" xfId="4" applyFill="1" applyBorder="1" applyAlignment="1" applyProtection="1">
      <alignment horizontal="center"/>
      <protection locked="0"/>
    </xf>
    <xf numFmtId="0" fontId="5" fillId="6" borderId="9" xfId="4" applyFont="1" applyFill="1" applyBorder="1" applyAlignment="1" applyProtection="1">
      <alignment horizontal="center" vertical="center" textRotation="90" wrapText="1"/>
      <protection locked="0"/>
    </xf>
    <xf numFmtId="0" fontId="5" fillId="6" borderId="7" xfId="4" applyFont="1" applyFill="1" applyBorder="1" applyAlignment="1" applyProtection="1">
      <alignment horizontal="center" vertical="center" textRotation="90" wrapText="1"/>
      <protection locked="0"/>
    </xf>
    <xf numFmtId="0" fontId="18" fillId="8" borderId="4" xfId="4" applyFont="1" applyFill="1" applyBorder="1" applyAlignment="1" applyProtection="1">
      <alignment horizontal="center" vertical="center" textRotation="90" wrapText="1"/>
      <protection locked="0"/>
    </xf>
    <xf numFmtId="0" fontId="6" fillId="8" borderId="4" xfId="4" applyFont="1" applyFill="1" applyBorder="1" applyAlignment="1" applyProtection="1">
      <alignment horizontal="center" vertical="center" textRotation="90" wrapText="1"/>
      <protection locked="0"/>
    </xf>
    <xf numFmtId="0" fontId="6" fillId="6" borderId="9" xfId="4" applyFont="1" applyFill="1" applyBorder="1" applyAlignment="1" applyProtection="1">
      <alignment horizontal="center" vertical="center" textRotation="90" wrapText="1"/>
      <protection locked="0"/>
    </xf>
    <xf numFmtId="49" fontId="7" fillId="3" borderId="12" xfId="4" applyNumberFormat="1" applyFont="1" applyFill="1" applyBorder="1" applyProtection="1">
      <protection locked="0"/>
    </xf>
    <xf numFmtId="0" fontId="5" fillId="0" borderId="0" xfId="4" applyFont="1" applyProtection="1">
      <protection locked="0"/>
    </xf>
    <xf numFmtId="2" fontId="19" fillId="0" borderId="0" xfId="4" applyNumberFormat="1" applyFont="1" applyProtection="1">
      <protection locked="0"/>
    </xf>
    <xf numFmtId="0" fontId="7" fillId="0" borderId="0" xfId="4" applyFont="1" applyProtection="1">
      <protection locked="0"/>
    </xf>
    <xf numFmtId="0" fontId="5" fillId="5" borderId="8" xfId="4" applyFont="1" applyFill="1" applyBorder="1" applyAlignment="1" applyProtection="1">
      <alignment horizontal="center"/>
      <protection locked="0"/>
    </xf>
    <xf numFmtId="0" fontId="7" fillId="5" borderId="8" xfId="4" applyFont="1" applyFill="1" applyBorder="1" applyAlignment="1" applyProtection="1">
      <alignment horizontal="center"/>
      <protection locked="0"/>
    </xf>
    <xf numFmtId="10" fontId="7" fillId="5" borderId="8" xfId="4" applyNumberFormat="1" applyFont="1" applyFill="1" applyBorder="1" applyAlignment="1" applyProtection="1">
      <alignment horizontal="center"/>
      <protection locked="0"/>
    </xf>
    <xf numFmtId="0" fontId="23" fillId="7" borderId="1" xfId="4" applyFont="1" applyFill="1" applyBorder="1" applyAlignment="1" applyProtection="1">
      <alignment horizontal="left" vertical="center" wrapText="1"/>
      <protection locked="0"/>
    </xf>
    <xf numFmtId="0" fontId="24" fillId="0" borderId="1" xfId="4" applyFont="1" applyBorder="1" applyAlignment="1" applyProtection="1">
      <alignment horizontal="center" vertical="center" wrapText="1"/>
      <protection locked="0"/>
    </xf>
    <xf numFmtId="0" fontId="23" fillId="0" borderId="1" xfId="4" applyFont="1" applyBorder="1" applyAlignment="1" applyProtection="1">
      <alignment horizontal="left" vertical="top" wrapText="1"/>
      <protection locked="0"/>
    </xf>
    <xf numFmtId="0" fontId="6" fillId="6" borderId="1" xfId="4" applyFont="1" applyFill="1" applyBorder="1" applyAlignment="1" applyProtection="1">
      <alignment horizontal="center" vertical="center" wrapText="1"/>
      <protection locked="0"/>
    </xf>
    <xf numFmtId="0" fontId="24" fillId="0" borderId="1" xfId="4" applyFont="1" applyBorder="1" applyAlignment="1">
      <alignment vertical="center" wrapText="1"/>
    </xf>
    <xf numFmtId="0" fontId="23" fillId="0" borderId="1" xfId="4" applyFont="1" applyBorder="1" applyAlignment="1">
      <alignment vertical="center" wrapText="1"/>
    </xf>
    <xf numFmtId="0" fontId="23" fillId="11" borderId="1" xfId="4" applyFont="1" applyFill="1" applyBorder="1" applyAlignment="1" applyProtection="1">
      <alignment horizontal="left" vertical="center" wrapText="1"/>
      <protection locked="0"/>
    </xf>
  </cellXfs>
  <cellStyles count="15">
    <cellStyle name="Euro" xfId="1" xr:uid="{00000000-0005-0000-0000-000000000000}"/>
    <cellStyle name="Euro 2" xfId="8" xr:uid="{00000000-0005-0000-0000-000001000000}"/>
    <cellStyle name="Migliaia [0] 2" xfId="2" xr:uid="{00000000-0005-0000-0000-000002000000}"/>
    <cellStyle name="Migliaia [0] 2 2" xfId="11" xr:uid="{CF97E86F-9FED-4FD9-BC6F-B953D179C0F1}"/>
    <cellStyle name="Migliaia 2" xfId="10" xr:uid="{00000000-0005-0000-0000-000003000000}"/>
    <cellStyle name="Migliaia 2 2" xfId="14" xr:uid="{2E10394C-ECCE-4AF3-BE5E-9E33DB07FE35}"/>
    <cellStyle name="Normale" xfId="0" builtinId="0"/>
    <cellStyle name="Normale 2" xfId="3" xr:uid="{00000000-0005-0000-0000-000005000000}"/>
    <cellStyle name="Normale 3" xfId="4" xr:uid="{00000000-0005-0000-0000-000006000000}"/>
    <cellStyle name="Normale 4" xfId="5" xr:uid="{00000000-0005-0000-0000-000007000000}"/>
    <cellStyle name="Normale 5" xfId="6" xr:uid="{00000000-0005-0000-0000-000008000000}"/>
    <cellStyle name="Normale 5 2" xfId="12" xr:uid="{0B414CB1-8400-4AC1-AEE9-BF52255CE086}"/>
    <cellStyle name="Percentuale 2" xfId="9" xr:uid="{00000000-0005-0000-0000-000009000000}"/>
    <cellStyle name="Währung" xfId="7" xr:uid="{00000000-0005-0000-0000-00000A000000}"/>
    <cellStyle name="Währung 2" xfId="13" xr:uid="{AD68189E-B874-47D1-B8AB-E972E44C9EBB}"/>
  </cellStyles>
  <dxfs count="29">
    <dxf>
      <font>
        <b val="0"/>
        <i val="0"/>
        <strike val="0"/>
        <condense val="0"/>
        <extend val="0"/>
        <color auto="1"/>
      </font>
      <border>
        <left style="thin">
          <color indexed="64"/>
        </left>
        <right style="thin">
          <color indexed="64"/>
        </right>
        <top style="thin">
          <color indexed="64"/>
        </top>
        <bottom style="thin">
          <color indexed="64"/>
        </bottom>
      </border>
    </dxf>
    <dxf>
      <font>
        <b/>
        <i val="0"/>
        <strike val="0"/>
        <condense val="0"/>
        <extend val="0"/>
        <color auto="1"/>
      </font>
      <fill>
        <patternFill>
          <bgColor indexed="42"/>
        </patternFill>
      </fill>
      <border>
        <left style="thin">
          <color indexed="64"/>
        </left>
        <right style="thin">
          <color indexed="64"/>
        </right>
        <top style="thin">
          <color indexed="64"/>
        </top>
        <bottom style="thin">
          <color indexed="64"/>
        </bottom>
      </border>
    </dxf>
    <dxf>
      <font>
        <condense val="0"/>
        <extend val="0"/>
        <color indexed="9"/>
      </font>
      <fill>
        <patternFill patternType="none">
          <bgColor indexed="65"/>
        </patternFill>
      </fill>
      <border>
        <left/>
        <right/>
        <top/>
        <bottom/>
      </border>
    </dxf>
    <dxf>
      <font>
        <b/>
        <i val="0"/>
        <strike val="0"/>
        <condense val="0"/>
        <extend val="0"/>
      </font>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b val="0"/>
        <i val="0"/>
        <strike val="0"/>
        <condense val="0"/>
        <extend val="0"/>
        <color auto="1"/>
      </font>
      <border>
        <left style="thin">
          <color indexed="64"/>
        </left>
        <right style="thin">
          <color indexed="64"/>
        </right>
        <top style="thin">
          <color indexed="64"/>
        </top>
        <bottom style="thin">
          <color indexed="64"/>
        </bottom>
      </border>
    </dxf>
    <dxf>
      <font>
        <b/>
        <i val="0"/>
        <strike val="0"/>
        <condense val="0"/>
        <extend val="0"/>
        <color auto="1"/>
      </font>
      <fill>
        <patternFill>
          <bgColor indexed="42"/>
        </patternFill>
      </fill>
      <border>
        <left style="thin">
          <color indexed="64"/>
        </left>
        <right style="thin">
          <color indexed="64"/>
        </right>
        <top style="thin">
          <color indexed="64"/>
        </top>
        <bottom style="thin">
          <color indexed="64"/>
        </bottom>
      </border>
    </dxf>
    <dxf>
      <font>
        <condense val="0"/>
        <extend val="0"/>
        <color indexed="9"/>
      </font>
      <fill>
        <patternFill patternType="none">
          <bgColor indexed="65"/>
        </patternFill>
      </fill>
      <border>
        <left/>
        <right/>
        <top/>
        <bottom/>
      </border>
    </dxf>
    <dxf>
      <font>
        <b/>
        <i val="0"/>
        <strike val="0"/>
        <condense val="0"/>
        <extend val="0"/>
      </font>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b val="0"/>
        <i val="0"/>
        <strike val="0"/>
        <condense val="0"/>
        <extend val="0"/>
        <color auto="1"/>
      </font>
      <border>
        <left style="thin">
          <color indexed="64"/>
        </left>
        <right style="thin">
          <color indexed="64"/>
        </right>
        <top style="thin">
          <color indexed="64"/>
        </top>
        <bottom style="thin">
          <color indexed="64"/>
        </bottom>
      </border>
    </dxf>
    <dxf>
      <font>
        <b/>
        <i val="0"/>
        <strike val="0"/>
        <condense val="0"/>
        <extend val="0"/>
        <color auto="1"/>
      </font>
      <fill>
        <patternFill>
          <bgColor indexed="42"/>
        </patternFill>
      </fill>
      <border>
        <left style="thin">
          <color indexed="64"/>
        </left>
        <right style="thin">
          <color indexed="64"/>
        </right>
        <top style="thin">
          <color indexed="64"/>
        </top>
        <bottom style="thin">
          <color indexed="64"/>
        </bottom>
      </border>
    </dxf>
    <dxf>
      <font>
        <condense val="0"/>
        <extend val="0"/>
        <color indexed="9"/>
      </font>
      <fill>
        <patternFill patternType="none">
          <bgColor indexed="65"/>
        </patternFill>
      </fill>
      <border>
        <left/>
        <right/>
        <top/>
        <bottom/>
      </border>
    </dxf>
    <dxf>
      <font>
        <b/>
        <i val="0"/>
        <strike val="0"/>
        <condense val="0"/>
        <extend val="0"/>
      </font>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b val="0"/>
        <i val="0"/>
        <strike val="0"/>
        <condense val="0"/>
        <extend val="0"/>
        <color auto="1"/>
      </font>
      <border>
        <left style="thin">
          <color indexed="64"/>
        </left>
        <right style="thin">
          <color indexed="64"/>
        </right>
        <top style="thin">
          <color indexed="64"/>
        </top>
        <bottom style="thin">
          <color indexed="64"/>
        </bottom>
      </border>
    </dxf>
    <dxf>
      <font>
        <b/>
        <i val="0"/>
        <strike val="0"/>
        <condense val="0"/>
        <extend val="0"/>
        <color auto="1"/>
      </font>
      <fill>
        <patternFill>
          <bgColor indexed="42"/>
        </patternFill>
      </fill>
      <border>
        <left style="thin">
          <color indexed="64"/>
        </left>
        <right style="thin">
          <color indexed="64"/>
        </right>
        <top style="thin">
          <color indexed="64"/>
        </top>
        <bottom style="thin">
          <color indexed="64"/>
        </bottom>
      </border>
    </dxf>
    <dxf>
      <font>
        <condense val="0"/>
        <extend val="0"/>
        <color indexed="9"/>
      </font>
      <fill>
        <patternFill patternType="none">
          <bgColor indexed="65"/>
        </patternFill>
      </fill>
      <border>
        <left/>
        <right/>
        <top/>
        <bottom/>
      </border>
    </dxf>
    <dxf>
      <font>
        <b/>
        <i val="0"/>
        <strike val="0"/>
        <condense val="0"/>
        <extend val="0"/>
      </font>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b val="0"/>
        <i val="0"/>
        <strike val="0"/>
        <condense val="0"/>
        <extend val="0"/>
        <color auto="1"/>
      </font>
      <border>
        <left style="thin">
          <color indexed="64"/>
        </left>
        <right style="thin">
          <color indexed="64"/>
        </right>
        <top style="thin">
          <color indexed="64"/>
        </top>
        <bottom style="thin">
          <color indexed="64"/>
        </bottom>
      </border>
    </dxf>
    <dxf>
      <font>
        <b/>
        <i val="0"/>
        <strike val="0"/>
        <condense val="0"/>
        <extend val="0"/>
        <color auto="1"/>
      </font>
      <fill>
        <patternFill>
          <bgColor indexed="42"/>
        </patternFill>
      </fill>
      <border>
        <left style="thin">
          <color indexed="64"/>
        </left>
        <right style="thin">
          <color indexed="64"/>
        </right>
        <top style="thin">
          <color indexed="64"/>
        </top>
        <bottom style="thin">
          <color indexed="64"/>
        </bottom>
      </border>
    </dxf>
    <dxf>
      <font>
        <condense val="0"/>
        <extend val="0"/>
        <color indexed="9"/>
      </font>
      <fill>
        <patternFill patternType="none">
          <bgColor indexed="65"/>
        </patternFill>
      </fill>
      <border>
        <left/>
        <right/>
        <top/>
        <bottom/>
      </border>
    </dxf>
    <dxf>
      <font>
        <b/>
        <i val="0"/>
        <strike val="0"/>
        <condense val="0"/>
        <extend val="0"/>
      </font>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Elisabetta\Temporary%20Internet%20Files\OLK7\OBJ_rev2.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m_cop"/>
      <sheetName val="m_obj"/>
      <sheetName val="db1"/>
      <sheetName val="Cop"/>
    </sheetNames>
    <sheetDataSet>
      <sheetData sheetId="0"/>
      <sheetData sheetId="1"/>
      <sheetData sheetId="2">
        <row r="2">
          <cell r="B2" t="str">
            <v>AREA 1 PROVA</v>
          </cell>
          <cell r="C2" t="str">
            <v>Nome e cognome</v>
          </cell>
          <cell r="E2" t="str">
            <v>SVIL</v>
          </cell>
        </row>
        <row r="3">
          <cell r="E3" t="str">
            <v>S</v>
          </cell>
        </row>
        <row r="4">
          <cell r="E4" t="str">
            <v>PROC</v>
          </cell>
        </row>
      </sheetData>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0E781-70AF-487B-8304-095F96E83BCA}">
  <sheetPr>
    <tabColor indexed="53"/>
    <pageSetUpPr fitToPage="1"/>
  </sheetPr>
  <dimension ref="A1:X222"/>
  <sheetViews>
    <sheetView tabSelected="1" topLeftCell="B8" zoomScale="75" zoomScaleNormal="75" zoomScalePageLayoutView="40" workbookViewId="0">
      <selection activeCell="E10" sqref="E10"/>
    </sheetView>
  </sheetViews>
  <sheetFormatPr defaultColWidth="9.109375" defaultRowHeight="13.2" x14ac:dyDescent="0.25"/>
  <cols>
    <col min="1" max="1" width="9.6640625" style="210" hidden="1" customWidth="1"/>
    <col min="2" max="2" width="20.109375" style="210" customWidth="1"/>
    <col min="3" max="3" width="9.109375" style="210" customWidth="1"/>
    <col min="4" max="4" width="69.21875" style="208" customWidth="1"/>
    <col min="5" max="5" width="54.88671875" style="208" customWidth="1"/>
    <col min="6" max="6" width="24.5546875" style="208" customWidth="1"/>
    <col min="7" max="7" width="43.6640625" style="208" customWidth="1"/>
    <col min="8" max="11" width="7" style="208" hidden="1" customWidth="1"/>
    <col min="12" max="12" width="10" style="208" hidden="1" customWidth="1"/>
    <col min="13" max="13" width="9.44140625" style="208" hidden="1" customWidth="1"/>
    <col min="14" max="14" width="9.109375" style="208" hidden="1" customWidth="1"/>
    <col min="15" max="15" width="8.44140625" style="209" hidden="1" customWidth="1"/>
    <col min="16" max="16" width="17.5546875" style="208" customWidth="1"/>
    <col min="17" max="19" width="2.44140625" style="208" hidden="1" customWidth="1"/>
    <col min="20" max="20" width="9.109375" style="208" hidden="1" customWidth="1"/>
    <col min="21" max="21" width="5.33203125" style="116" hidden="1" customWidth="1"/>
    <col min="22" max="22" width="7.109375" style="208" hidden="1" customWidth="1"/>
    <col min="23" max="23" width="8" style="208" hidden="1" customWidth="1"/>
    <col min="24" max="24" width="13.88671875" style="208" hidden="1" customWidth="1"/>
    <col min="25" max="16384" width="9.109375" style="208"/>
  </cols>
  <sheetData>
    <row r="1" spans="1:24" s="148" customFormat="1" ht="14.25" hidden="1" customHeight="1" x14ac:dyDescent="0.25">
      <c r="A1" s="150"/>
      <c r="B1" s="150"/>
      <c r="C1" s="150"/>
      <c r="D1" s="159" t="s">
        <v>20</v>
      </c>
      <c r="E1" s="158"/>
      <c r="F1" s="158"/>
      <c r="G1" s="158"/>
      <c r="H1" s="61"/>
      <c r="I1" s="61"/>
      <c r="J1" s="61"/>
      <c r="K1" s="150"/>
      <c r="L1" s="150"/>
      <c r="M1" s="150"/>
      <c r="U1" s="149"/>
    </row>
    <row r="2" spans="1:24" s="148" customFormat="1" ht="14.25" hidden="1" customHeight="1" x14ac:dyDescent="0.25">
      <c r="A2" s="150"/>
      <c r="B2" s="150"/>
      <c r="C2" s="150"/>
      <c r="D2" s="160" t="s">
        <v>19</v>
      </c>
      <c r="E2" s="157"/>
      <c r="F2" s="157"/>
      <c r="G2" s="157"/>
      <c r="H2" s="60" t="e">
        <f>IF(#REF!&gt;0,H1/#REF!,"0")</f>
        <v>#REF!</v>
      </c>
      <c r="I2" s="60" t="e">
        <f>IF(#REF!&gt;0,I1/#REF!,"0")</f>
        <v>#REF!</v>
      </c>
      <c r="J2" s="60" t="e">
        <f>IF(#REF!&gt;0,J1/#REF!,"0")</f>
        <v>#REF!</v>
      </c>
      <c r="K2" s="150"/>
      <c r="L2" s="150"/>
      <c r="M2" s="150"/>
      <c r="U2" s="149"/>
    </row>
    <row r="3" spans="1:24" s="148" customFormat="1" ht="14.25" hidden="1" customHeight="1" x14ac:dyDescent="0.25">
      <c r="A3" s="150"/>
      <c r="B3" s="150"/>
      <c r="C3" s="150"/>
      <c r="D3" s="160" t="s">
        <v>18</v>
      </c>
      <c r="E3" s="157"/>
      <c r="F3" s="157"/>
      <c r="G3" s="157"/>
      <c r="H3" s="59" t="e">
        <f>IF(#REF!&gt;0,O9/#REF!,"0")</f>
        <v>#REF!</v>
      </c>
      <c r="I3" s="59" t="e">
        <f>IF(#REF!&gt;0,O9/#REF!,"0")</f>
        <v>#REF!</v>
      </c>
      <c r="J3" s="59" t="e">
        <f>IF(#REF!&gt;0,#REF!/#REF!,"0")</f>
        <v>#REF!</v>
      </c>
      <c r="K3" s="150"/>
      <c r="L3" s="150"/>
      <c r="M3" s="150"/>
      <c r="U3" s="149"/>
    </row>
    <row r="4" spans="1:24" s="148" customFormat="1" ht="13.8" hidden="1" x14ac:dyDescent="0.25">
      <c r="A4" s="150"/>
      <c r="B4" s="150"/>
      <c r="C4" s="150"/>
      <c r="D4" s="154"/>
      <c r="E4" s="156" t="s">
        <v>17</v>
      </c>
      <c r="F4" s="152"/>
      <c r="G4" s="152"/>
      <c r="I4" s="150"/>
      <c r="J4" s="150"/>
      <c r="K4" s="150"/>
      <c r="L4" s="150"/>
      <c r="M4" s="155" t="str">
        <f>IF($L$9&gt;0,Q9/$L$9,"0")</f>
        <v>0</v>
      </c>
      <c r="U4" s="149"/>
    </row>
    <row r="5" spans="1:24" s="148" customFormat="1" ht="14.4" hidden="1" thickBot="1" x14ac:dyDescent="0.3">
      <c r="A5" s="150"/>
      <c r="B5" s="150"/>
      <c r="C5" s="150"/>
      <c r="D5" s="154"/>
      <c r="E5" s="153" t="s">
        <v>16</v>
      </c>
      <c r="F5" s="152"/>
      <c r="G5" s="152"/>
      <c r="I5" s="150"/>
      <c r="J5" s="150"/>
      <c r="K5" s="150"/>
      <c r="L5" s="150"/>
      <c r="M5" s="151" t="str">
        <f>IF($L$9&gt;0,W9/$L$9,"0")</f>
        <v>0</v>
      </c>
      <c r="U5" s="149"/>
    </row>
    <row r="6" spans="1:24" ht="4.5" customHeight="1" thickBot="1" x14ac:dyDescent="0.35">
      <c r="A6" s="226"/>
      <c r="B6" s="226"/>
      <c r="C6" s="226"/>
      <c r="D6" s="224"/>
      <c r="E6" s="224"/>
      <c r="F6" s="224"/>
      <c r="G6" s="224"/>
      <c r="H6" s="225"/>
      <c r="I6" s="224"/>
      <c r="J6" s="224"/>
      <c r="K6" s="224"/>
      <c r="L6" s="224"/>
      <c r="M6" s="224"/>
    </row>
    <row r="7" spans="1:24" ht="33.75" customHeight="1" thickBot="1" x14ac:dyDescent="0.35">
      <c r="A7" s="223"/>
      <c r="B7" s="57" t="s">
        <v>29</v>
      </c>
      <c r="C7" s="57"/>
      <c r="D7" s="57"/>
      <c r="E7" s="57"/>
      <c r="F7" s="57"/>
      <c r="G7" s="168"/>
      <c r="H7" s="62" t="s">
        <v>24</v>
      </c>
      <c r="I7" s="62"/>
      <c r="J7" s="62"/>
      <c r="K7" s="62"/>
      <c r="L7" s="62"/>
      <c r="M7" s="62"/>
      <c r="N7" s="62"/>
      <c r="O7" s="62"/>
    </row>
    <row r="8" spans="1:24" ht="152.25" customHeight="1" x14ac:dyDescent="0.3">
      <c r="A8" s="143" t="s">
        <v>15</v>
      </c>
      <c r="B8" s="222" t="s">
        <v>21</v>
      </c>
      <c r="C8" s="222" t="s">
        <v>23</v>
      </c>
      <c r="D8" s="142" t="s">
        <v>22</v>
      </c>
      <c r="E8" s="142" t="s">
        <v>25</v>
      </c>
      <c r="F8" s="142" t="s">
        <v>14</v>
      </c>
      <c r="G8" s="233" t="s">
        <v>30</v>
      </c>
      <c r="H8" s="222" t="s">
        <v>13</v>
      </c>
      <c r="I8" s="222" t="s">
        <v>12</v>
      </c>
      <c r="J8" s="222" t="s">
        <v>11</v>
      </c>
      <c r="K8" s="222" t="s">
        <v>10</v>
      </c>
      <c r="L8" s="221" t="s">
        <v>9</v>
      </c>
      <c r="M8" s="220" t="s">
        <v>8</v>
      </c>
      <c r="N8" s="219" t="s">
        <v>7</v>
      </c>
      <c r="O8" s="218" t="s">
        <v>6</v>
      </c>
      <c r="P8" s="136"/>
      <c r="Q8" s="58" t="s">
        <v>5</v>
      </c>
      <c r="R8" s="58"/>
      <c r="S8" s="58"/>
      <c r="T8" s="58"/>
      <c r="U8" s="58"/>
      <c r="V8" s="135" t="s">
        <v>4</v>
      </c>
      <c r="W8" s="135" t="s">
        <v>3</v>
      </c>
      <c r="X8" s="135" t="s">
        <v>0</v>
      </c>
    </row>
    <row r="9" spans="1:24" ht="23.25" customHeight="1" x14ac:dyDescent="0.25">
      <c r="A9" s="134" t="s">
        <v>2</v>
      </c>
      <c r="B9" s="133"/>
      <c r="C9" s="133"/>
      <c r="D9" s="132" t="s">
        <v>2</v>
      </c>
      <c r="E9" s="132" t="s">
        <v>2</v>
      </c>
      <c r="F9" s="132"/>
      <c r="G9" s="132"/>
      <c r="H9" s="227"/>
      <c r="I9" s="227"/>
      <c r="J9" s="227"/>
      <c r="K9" s="227"/>
      <c r="L9" s="228">
        <f>SUM(L10:L14)</f>
        <v>0</v>
      </c>
      <c r="M9" s="229" t="e">
        <f>SUM(M10:M14)</f>
        <v>#DIV/0!</v>
      </c>
      <c r="N9" s="216" t="s">
        <v>1</v>
      </c>
      <c r="O9" s="217">
        <f>SUM(O10:O14)</f>
        <v>0</v>
      </c>
      <c r="P9" s="129"/>
    </row>
    <row r="10" spans="1:24" ht="409.6" x14ac:dyDescent="0.25">
      <c r="A10" s="128"/>
      <c r="B10" s="230" t="s">
        <v>153</v>
      </c>
      <c r="C10" s="204">
        <v>1</v>
      </c>
      <c r="D10" s="235" t="s">
        <v>151</v>
      </c>
      <c r="E10" s="206" t="s">
        <v>152</v>
      </c>
      <c r="F10" s="206" t="s">
        <v>150</v>
      </c>
      <c r="G10" s="232"/>
      <c r="H10" s="213"/>
      <c r="I10" s="213"/>
      <c r="J10" s="213"/>
      <c r="K10" s="213"/>
      <c r="L10" s="215">
        <f t="shared" ref="L10:M23" si="0">W10</f>
        <v>0</v>
      </c>
      <c r="M10" s="214"/>
      <c r="N10" s="211"/>
      <c r="O10" s="212"/>
      <c r="Q10" s="122" t="str">
        <f t="shared" ref="Q10:Q20" si="1">IF(H10="A",5,(IF(H10="M",3,(IF(H10="B",1,"")))))</f>
        <v/>
      </c>
      <c r="R10" s="122" t="str">
        <f t="shared" ref="R10:R20" si="2">IF(I10="A",3,(IF(I10="M",2,IF(I10="b",1,""))))</f>
        <v/>
      </c>
      <c r="S10" s="122" t="str">
        <f t="shared" ref="S10:T20" si="3">IF(J10="A",5,(IF(J10="M",3,IF(J10="B",1,""))))</f>
        <v/>
      </c>
      <c r="T10" s="122" t="str">
        <f t="shared" si="3"/>
        <v/>
      </c>
      <c r="U10" s="121" t="e">
        <f>#REF!</f>
        <v>#REF!</v>
      </c>
      <c r="V10" s="120" t="e">
        <f t="shared" ref="V10:V23" si="4">PRODUCT(Q10:U10)</f>
        <v>#REF!</v>
      </c>
      <c r="W10" s="120">
        <f t="shared" ref="W10:W23" si="5">PRODUCT(Q10:T10)</f>
        <v>0</v>
      </c>
      <c r="X10" s="119"/>
    </row>
    <row r="11" spans="1:24" ht="98.25" customHeight="1" x14ac:dyDescent="0.25">
      <c r="A11" s="128"/>
      <c r="B11" s="230" t="s">
        <v>153</v>
      </c>
      <c r="C11" s="204">
        <v>2</v>
      </c>
      <c r="D11" s="205" t="s">
        <v>156</v>
      </c>
      <c r="E11" s="206" t="s">
        <v>155</v>
      </c>
      <c r="F11" s="206" t="s">
        <v>150</v>
      </c>
      <c r="G11" s="232"/>
      <c r="H11" s="213"/>
      <c r="I11" s="213"/>
      <c r="J11" s="213"/>
      <c r="K11" s="213"/>
      <c r="L11" s="215"/>
      <c r="M11" s="214"/>
      <c r="N11" s="211"/>
      <c r="O11" s="212"/>
      <c r="Q11" s="122"/>
      <c r="R11" s="122"/>
      <c r="S11" s="122"/>
      <c r="T11" s="122"/>
      <c r="U11" s="121"/>
      <c r="V11" s="120"/>
      <c r="W11" s="120"/>
      <c r="X11" s="119"/>
    </row>
    <row r="12" spans="1:24" ht="91.5" customHeight="1" x14ac:dyDescent="0.25">
      <c r="A12" s="128"/>
      <c r="B12" s="230" t="s">
        <v>153</v>
      </c>
      <c r="C12" s="204">
        <v>3</v>
      </c>
      <c r="D12" s="205" t="s">
        <v>157</v>
      </c>
      <c r="E12" s="206" t="s">
        <v>160</v>
      </c>
      <c r="F12" s="206" t="s">
        <v>150</v>
      </c>
      <c r="G12" s="232"/>
      <c r="H12" s="213"/>
      <c r="I12" s="213"/>
      <c r="J12" s="213"/>
      <c r="K12" s="213"/>
      <c r="L12" s="215">
        <f t="shared" si="0"/>
        <v>0</v>
      </c>
      <c r="M12" s="214" t="e">
        <f t="shared" si="0"/>
        <v>#DIV/0!</v>
      </c>
      <c r="N12" s="211"/>
      <c r="O12" s="212">
        <f>L12*N12</f>
        <v>0</v>
      </c>
      <c r="Q12" s="122" t="str">
        <f t="shared" si="1"/>
        <v/>
      </c>
      <c r="R12" s="122" t="str">
        <f t="shared" si="2"/>
        <v/>
      </c>
      <c r="S12" s="122" t="str">
        <f t="shared" si="3"/>
        <v/>
      </c>
      <c r="T12" s="122" t="str">
        <f t="shared" si="3"/>
        <v/>
      </c>
      <c r="U12" s="121" t="e">
        <f>#REF!</f>
        <v>#REF!</v>
      </c>
      <c r="V12" s="120" t="e">
        <f t="shared" si="4"/>
        <v>#REF!</v>
      </c>
      <c r="W12" s="120">
        <f t="shared" si="5"/>
        <v>0</v>
      </c>
      <c r="X12" s="119" t="e">
        <f t="shared" ref="X12:X20" si="6">L12/$L$9</f>
        <v>#DIV/0!</v>
      </c>
    </row>
    <row r="13" spans="1:24" ht="91.5" customHeight="1" x14ac:dyDescent="0.25">
      <c r="A13" s="128"/>
      <c r="B13" s="230"/>
      <c r="C13" s="231"/>
      <c r="D13" s="234"/>
      <c r="E13" s="232"/>
      <c r="F13" s="232"/>
      <c r="G13" s="232"/>
      <c r="H13" s="213"/>
      <c r="I13" s="213"/>
      <c r="J13" s="213"/>
      <c r="K13" s="213"/>
      <c r="L13" s="215"/>
      <c r="M13" s="214"/>
      <c r="N13" s="211"/>
      <c r="O13" s="212"/>
      <c r="Q13" s="122"/>
      <c r="R13" s="122"/>
      <c r="S13" s="122"/>
      <c r="T13" s="122"/>
      <c r="U13" s="121"/>
      <c r="V13" s="120"/>
      <c r="W13" s="120"/>
      <c r="X13" s="119"/>
    </row>
    <row r="14" spans="1:24" ht="93.75" customHeight="1" x14ac:dyDescent="0.25">
      <c r="A14" s="128"/>
      <c r="B14" s="230"/>
      <c r="C14" s="231"/>
      <c r="D14" s="234"/>
      <c r="E14" s="232"/>
      <c r="F14" s="232"/>
      <c r="G14" s="232"/>
      <c r="H14" s="213"/>
      <c r="I14" s="213"/>
      <c r="J14" s="213"/>
      <c r="K14" s="213"/>
      <c r="L14" s="215"/>
      <c r="M14" s="214"/>
      <c r="N14" s="211"/>
      <c r="O14" s="212"/>
      <c r="Q14" s="122"/>
      <c r="R14" s="122"/>
      <c r="S14" s="122"/>
      <c r="T14" s="122"/>
      <c r="U14" s="121"/>
      <c r="V14" s="120"/>
      <c r="W14" s="120"/>
      <c r="X14" s="119"/>
    </row>
    <row r="15" spans="1:24" ht="150.75" customHeight="1" x14ac:dyDescent="0.25">
      <c r="A15" s="110"/>
      <c r="B15" s="230"/>
      <c r="C15" s="231"/>
      <c r="D15" s="234"/>
      <c r="E15" s="232"/>
      <c r="F15" s="232"/>
      <c r="G15" s="232"/>
      <c r="H15" s="213"/>
      <c r="I15" s="213"/>
      <c r="J15" s="213"/>
      <c r="K15" s="213"/>
      <c r="L15" s="215"/>
      <c r="M15" s="214"/>
      <c r="N15" s="211"/>
      <c r="O15" s="212"/>
      <c r="Q15" s="122"/>
      <c r="R15" s="122"/>
      <c r="S15" s="122"/>
      <c r="T15" s="122"/>
      <c r="U15" s="121"/>
      <c r="V15" s="120"/>
      <c r="W15" s="120"/>
      <c r="X15" s="119"/>
    </row>
    <row r="16" spans="1:24" ht="68.25" customHeight="1" x14ac:dyDescent="0.25">
      <c r="B16" s="230"/>
      <c r="C16" s="231"/>
      <c r="D16" s="234"/>
      <c r="E16" s="232"/>
      <c r="F16" s="232"/>
      <c r="G16" s="232"/>
      <c r="H16" s="213"/>
      <c r="I16" s="213"/>
      <c r="J16" s="213"/>
      <c r="K16" s="213"/>
      <c r="L16" s="215">
        <f t="shared" si="0"/>
        <v>0</v>
      </c>
      <c r="M16" s="214" t="e">
        <f t="shared" si="0"/>
        <v>#DIV/0!</v>
      </c>
      <c r="N16" s="211"/>
      <c r="O16" s="212">
        <f>L16*N16</f>
        <v>0</v>
      </c>
      <c r="Q16" s="122" t="str">
        <f t="shared" si="1"/>
        <v/>
      </c>
      <c r="R16" s="122" t="str">
        <f t="shared" si="2"/>
        <v/>
      </c>
      <c r="S16" s="122" t="str">
        <f t="shared" si="3"/>
        <v/>
      </c>
      <c r="T16" s="122" t="str">
        <f t="shared" si="3"/>
        <v/>
      </c>
      <c r="U16" s="121" t="e">
        <f>#REF!</f>
        <v>#REF!</v>
      </c>
      <c r="V16" s="120" t="e">
        <f t="shared" si="4"/>
        <v>#REF!</v>
      </c>
      <c r="W16" s="120">
        <f t="shared" si="5"/>
        <v>0</v>
      </c>
      <c r="X16" s="119" t="e">
        <f t="shared" si="6"/>
        <v>#DIV/0!</v>
      </c>
    </row>
    <row r="17" spans="2:24" ht="68.25" customHeight="1" x14ac:dyDescent="0.25">
      <c r="B17" s="230"/>
      <c r="C17" s="231"/>
      <c r="D17" s="234"/>
      <c r="E17" s="232"/>
      <c r="F17" s="232"/>
      <c r="G17" s="232"/>
      <c r="H17" s="213"/>
      <c r="I17" s="213"/>
      <c r="J17" s="213"/>
      <c r="K17" s="213"/>
      <c r="L17" s="215">
        <f t="shared" si="0"/>
        <v>0</v>
      </c>
      <c r="M17" s="214"/>
      <c r="N17" s="211"/>
      <c r="O17" s="212"/>
      <c r="Q17" s="122" t="str">
        <f t="shared" si="1"/>
        <v/>
      </c>
      <c r="R17" s="122" t="str">
        <f t="shared" si="2"/>
        <v/>
      </c>
      <c r="S17" s="122" t="str">
        <f t="shared" si="3"/>
        <v/>
      </c>
      <c r="T17" s="122" t="str">
        <f t="shared" si="3"/>
        <v/>
      </c>
      <c r="U17" s="121"/>
      <c r="V17" s="120"/>
      <c r="W17" s="120">
        <f t="shared" si="5"/>
        <v>0</v>
      </c>
      <c r="X17" s="119" t="e">
        <f t="shared" si="6"/>
        <v>#DIV/0!</v>
      </c>
    </row>
    <row r="18" spans="2:24" ht="68.25" customHeight="1" x14ac:dyDescent="0.25">
      <c r="B18" s="230"/>
      <c r="C18" s="231"/>
      <c r="D18" s="234"/>
      <c r="E18" s="232"/>
      <c r="F18" s="232"/>
      <c r="G18" s="232"/>
      <c r="H18" s="213"/>
      <c r="I18" s="213"/>
      <c r="J18" s="213"/>
      <c r="K18" s="213"/>
      <c r="L18" s="215">
        <f t="shared" si="0"/>
        <v>0</v>
      </c>
      <c r="M18" s="214"/>
      <c r="N18" s="211"/>
      <c r="O18" s="212"/>
      <c r="Q18" s="122" t="str">
        <f t="shared" si="1"/>
        <v/>
      </c>
      <c r="R18" s="122" t="str">
        <f t="shared" si="2"/>
        <v/>
      </c>
      <c r="S18" s="122" t="str">
        <f t="shared" si="3"/>
        <v/>
      </c>
      <c r="T18" s="122" t="str">
        <f t="shared" si="3"/>
        <v/>
      </c>
      <c r="U18" s="121"/>
      <c r="V18" s="120"/>
      <c r="W18" s="120">
        <f t="shared" si="5"/>
        <v>0</v>
      </c>
      <c r="X18" s="119" t="e">
        <f t="shared" si="6"/>
        <v>#DIV/0!</v>
      </c>
    </row>
    <row r="19" spans="2:24" ht="147" customHeight="1" x14ac:dyDescent="0.25">
      <c r="B19" s="230"/>
      <c r="C19" s="231"/>
      <c r="D19" s="234"/>
      <c r="E19" s="232"/>
      <c r="F19" s="232"/>
      <c r="G19" s="232"/>
      <c r="H19" s="213"/>
      <c r="I19" s="213"/>
      <c r="J19" s="213"/>
      <c r="K19" s="213"/>
      <c r="L19" s="215">
        <f t="shared" si="0"/>
        <v>0</v>
      </c>
      <c r="M19" s="214" t="e">
        <f t="shared" si="0"/>
        <v>#DIV/0!</v>
      </c>
      <c r="N19" s="211"/>
      <c r="O19" s="212">
        <f>L19*N19</f>
        <v>0</v>
      </c>
      <c r="Q19" s="122" t="str">
        <f t="shared" si="1"/>
        <v/>
      </c>
      <c r="R19" s="122" t="str">
        <f t="shared" si="2"/>
        <v/>
      </c>
      <c r="S19" s="122" t="str">
        <f t="shared" si="3"/>
        <v/>
      </c>
      <c r="T19" s="122" t="str">
        <f t="shared" si="3"/>
        <v/>
      </c>
      <c r="U19" s="121" t="e">
        <f>#REF!</f>
        <v>#REF!</v>
      </c>
      <c r="V19" s="120" t="e">
        <f t="shared" si="4"/>
        <v>#REF!</v>
      </c>
      <c r="W19" s="120">
        <f t="shared" si="5"/>
        <v>0</v>
      </c>
      <c r="X19" s="119" t="e">
        <f t="shared" si="6"/>
        <v>#DIV/0!</v>
      </c>
    </row>
    <row r="20" spans="2:24" ht="147" customHeight="1" x14ac:dyDescent="0.25">
      <c r="B20" s="230"/>
      <c r="C20" s="231"/>
      <c r="D20" s="234"/>
      <c r="E20" s="232"/>
      <c r="F20" s="232"/>
      <c r="G20" s="232"/>
      <c r="H20" s="213"/>
      <c r="I20" s="213"/>
      <c r="J20" s="213"/>
      <c r="K20" s="213"/>
      <c r="L20" s="215">
        <f t="shared" si="0"/>
        <v>0</v>
      </c>
      <c r="M20" s="214"/>
      <c r="N20" s="211"/>
      <c r="O20" s="212"/>
      <c r="Q20" s="122" t="str">
        <f t="shared" si="1"/>
        <v/>
      </c>
      <c r="R20" s="122" t="str">
        <f t="shared" si="2"/>
        <v/>
      </c>
      <c r="S20" s="122" t="str">
        <f t="shared" si="3"/>
        <v/>
      </c>
      <c r="T20" s="122" t="str">
        <f t="shared" si="3"/>
        <v/>
      </c>
      <c r="U20" s="121"/>
      <c r="V20" s="120"/>
      <c r="W20" s="120">
        <f t="shared" si="5"/>
        <v>0</v>
      </c>
      <c r="X20" s="119" t="e">
        <f t="shared" si="6"/>
        <v>#DIV/0!</v>
      </c>
    </row>
    <row r="21" spans="2:24" ht="147" hidden="1" customHeight="1" x14ac:dyDescent="0.25">
      <c r="B21" s="230"/>
      <c r="C21" s="231"/>
      <c r="D21" s="234"/>
      <c r="E21" s="232"/>
      <c r="F21" s="232"/>
      <c r="G21" s="232"/>
      <c r="H21" s="213"/>
      <c r="I21" s="213"/>
      <c r="J21" s="213"/>
      <c r="K21" s="213"/>
      <c r="L21" s="215"/>
      <c r="M21" s="214"/>
      <c r="N21" s="211"/>
      <c r="O21" s="212"/>
      <c r="Q21" s="122"/>
      <c r="R21" s="122"/>
      <c r="S21" s="122"/>
      <c r="T21" s="122"/>
      <c r="U21" s="121"/>
      <c r="V21" s="120"/>
      <c r="W21" s="120"/>
      <c r="X21" s="119"/>
    </row>
    <row r="22" spans="2:24" ht="127.5" hidden="1" customHeight="1" x14ac:dyDescent="0.25">
      <c r="B22" s="230"/>
      <c r="C22" s="231"/>
      <c r="D22" s="234"/>
      <c r="E22" s="232"/>
      <c r="F22" s="232"/>
      <c r="G22" s="232"/>
      <c r="H22" s="213"/>
      <c r="I22" s="213"/>
      <c r="J22" s="213"/>
      <c r="K22" s="213"/>
      <c r="L22" s="215">
        <f t="shared" si="0"/>
        <v>0</v>
      </c>
      <c r="M22" s="214" t="e">
        <f t="shared" si="0"/>
        <v>#DIV/0!</v>
      </c>
      <c r="N22" s="211"/>
      <c r="O22" s="212">
        <f>L22*N22</f>
        <v>0</v>
      </c>
      <c r="Q22" s="122" t="str">
        <f>IF(H22="A",5,(IF(H22="M",3,(IF(H22="B",1,"")))))</f>
        <v/>
      </c>
      <c r="R22" s="122" t="str">
        <f>IF(I22="A",3,(IF(I22="M",2,IF(I22="b",1,""))))</f>
        <v/>
      </c>
      <c r="S22" s="122" t="str">
        <f>IF(J22="A",5,(IF(J22="M",3,IF(J22="B",1,""))))</f>
        <v/>
      </c>
      <c r="T22" s="122" t="str">
        <f>IF(K22="A",5,(IF(K22="M",3,IF(K22="B",1,""))))</f>
        <v/>
      </c>
      <c r="U22" s="121" t="e">
        <f>#REF!</f>
        <v>#REF!</v>
      </c>
      <c r="V22" s="120" t="e">
        <f t="shared" si="4"/>
        <v>#REF!</v>
      </c>
      <c r="W22" s="120">
        <f t="shared" si="5"/>
        <v>0</v>
      </c>
      <c r="X22" s="119" t="e">
        <f>L22/$L$9</f>
        <v>#DIV/0!</v>
      </c>
    </row>
    <row r="23" spans="2:24" ht="68.25" hidden="1" customHeight="1" x14ac:dyDescent="0.25">
      <c r="B23" s="230"/>
      <c r="C23" s="231"/>
      <c r="D23" s="234"/>
      <c r="E23" s="232"/>
      <c r="F23" s="232"/>
      <c r="G23" s="232"/>
      <c r="H23" s="213"/>
      <c r="I23" s="213"/>
      <c r="J23" s="213"/>
      <c r="K23" s="213"/>
      <c r="L23" s="215">
        <f t="shared" si="0"/>
        <v>0</v>
      </c>
      <c r="M23" s="214" t="e">
        <f t="shared" si="0"/>
        <v>#DIV/0!</v>
      </c>
      <c r="N23" s="211"/>
      <c r="O23" s="212">
        <f>L23*N23</f>
        <v>0</v>
      </c>
      <c r="Q23" s="122" t="str">
        <f>IF(H23="A",5,(IF(H23="M",3,(IF(H23="B",1,"")))))</f>
        <v/>
      </c>
      <c r="R23" s="122" t="str">
        <f>IF(I23="A",3,(IF(I23="M",2,IF(I23="b",1,""))))</f>
        <v/>
      </c>
      <c r="S23" s="122" t="str">
        <f>IF(J23="A",5,(IF(J23="M",3,IF(J23="B",1,""))))</f>
        <v/>
      </c>
      <c r="T23" s="122" t="str">
        <f>IF(K23="A",5,(IF(K23="M",3,IF(K23="B",1,""))))</f>
        <v/>
      </c>
      <c r="U23" s="121" t="e">
        <f>#REF!</f>
        <v>#REF!</v>
      </c>
      <c r="V23" s="120" t="e">
        <f t="shared" si="4"/>
        <v>#REF!</v>
      </c>
      <c r="W23" s="120">
        <f t="shared" si="5"/>
        <v>0</v>
      </c>
      <c r="X23" s="119" t="e">
        <f t="shared" ref="X23" si="7">L23/$L$9</f>
        <v>#DIV/0!</v>
      </c>
    </row>
    <row r="24" spans="2:24" x14ac:dyDescent="0.25">
      <c r="O24" s="208"/>
    </row>
    <row r="25" spans="2:24" x14ac:dyDescent="0.25">
      <c r="O25" s="208"/>
    </row>
    <row r="26" spans="2:24" x14ac:dyDescent="0.25">
      <c r="O26" s="208"/>
    </row>
    <row r="27" spans="2:24" x14ac:dyDescent="0.25">
      <c r="O27" s="208"/>
    </row>
    <row r="28" spans="2:24" x14ac:dyDescent="0.25">
      <c r="O28" s="208"/>
    </row>
    <row r="29" spans="2:24" x14ac:dyDescent="0.25">
      <c r="O29" s="208"/>
    </row>
    <row r="30" spans="2:24" x14ac:dyDescent="0.25">
      <c r="O30" s="208"/>
    </row>
    <row r="31" spans="2:24" x14ac:dyDescent="0.25">
      <c r="O31" s="208"/>
    </row>
    <row r="32" spans="2:24" x14ac:dyDescent="0.25">
      <c r="O32" s="208"/>
    </row>
    <row r="33" spans="15:15" x14ac:dyDescent="0.25">
      <c r="O33" s="208"/>
    </row>
    <row r="34" spans="15:15" x14ac:dyDescent="0.25">
      <c r="O34" s="208"/>
    </row>
    <row r="35" spans="15:15" x14ac:dyDescent="0.25">
      <c r="O35" s="208"/>
    </row>
    <row r="36" spans="15:15" x14ac:dyDescent="0.25">
      <c r="O36" s="208"/>
    </row>
    <row r="37" spans="15:15" x14ac:dyDescent="0.25">
      <c r="O37" s="208"/>
    </row>
    <row r="38" spans="15:15" x14ac:dyDescent="0.25">
      <c r="O38" s="208"/>
    </row>
    <row r="39" spans="15:15" x14ac:dyDescent="0.25">
      <c r="O39" s="208"/>
    </row>
    <row r="40" spans="15:15" x14ac:dyDescent="0.25">
      <c r="O40" s="208"/>
    </row>
    <row r="41" spans="15:15" x14ac:dyDescent="0.25">
      <c r="O41" s="208"/>
    </row>
    <row r="42" spans="15:15" x14ac:dyDescent="0.25">
      <c r="O42" s="208"/>
    </row>
    <row r="43" spans="15:15" x14ac:dyDescent="0.25">
      <c r="O43" s="208"/>
    </row>
    <row r="44" spans="15:15" x14ac:dyDescent="0.25">
      <c r="O44" s="208"/>
    </row>
    <row r="45" spans="15:15" x14ac:dyDescent="0.25">
      <c r="O45" s="208"/>
    </row>
    <row r="46" spans="15:15" x14ac:dyDescent="0.25">
      <c r="O46" s="208"/>
    </row>
    <row r="47" spans="15:15" x14ac:dyDescent="0.25">
      <c r="O47" s="208"/>
    </row>
    <row r="48" spans="15:15" x14ac:dyDescent="0.25">
      <c r="O48" s="208"/>
    </row>
    <row r="49" spans="15:15" x14ac:dyDescent="0.25">
      <c r="O49" s="208"/>
    </row>
    <row r="50" spans="15:15" ht="12" customHeight="1" x14ac:dyDescent="0.25">
      <c r="O50" s="208"/>
    </row>
    <row r="51" spans="15:15" x14ac:dyDescent="0.25">
      <c r="O51" s="208"/>
    </row>
    <row r="52" spans="15:15" x14ac:dyDescent="0.25">
      <c r="O52" s="208"/>
    </row>
    <row r="53" spans="15:15" x14ac:dyDescent="0.25">
      <c r="O53" s="208"/>
    </row>
    <row r="54" spans="15:15" x14ac:dyDescent="0.25">
      <c r="O54" s="208"/>
    </row>
    <row r="55" spans="15:15" x14ac:dyDescent="0.25">
      <c r="O55" s="208"/>
    </row>
    <row r="56" spans="15:15" x14ac:dyDescent="0.25">
      <c r="O56" s="208"/>
    </row>
    <row r="57" spans="15:15" x14ac:dyDescent="0.25">
      <c r="O57" s="208"/>
    </row>
    <row r="58" spans="15:15" x14ac:dyDescent="0.25">
      <c r="O58" s="208"/>
    </row>
    <row r="59" spans="15:15" x14ac:dyDescent="0.25">
      <c r="O59" s="208"/>
    </row>
    <row r="60" spans="15:15" x14ac:dyDescent="0.25">
      <c r="O60" s="208"/>
    </row>
    <row r="61" spans="15:15" x14ac:dyDescent="0.25">
      <c r="O61" s="208"/>
    </row>
    <row r="62" spans="15:15" x14ac:dyDescent="0.25">
      <c r="O62" s="208"/>
    </row>
    <row r="63" spans="15:15" x14ac:dyDescent="0.25">
      <c r="O63" s="208"/>
    </row>
    <row r="64" spans="15:15" x14ac:dyDescent="0.25">
      <c r="O64" s="208"/>
    </row>
    <row r="65" spans="15:15" x14ac:dyDescent="0.25">
      <c r="O65" s="208"/>
    </row>
    <row r="66" spans="15:15" x14ac:dyDescent="0.25">
      <c r="O66" s="208"/>
    </row>
    <row r="67" spans="15:15" x14ac:dyDescent="0.25">
      <c r="O67" s="208"/>
    </row>
    <row r="68" spans="15:15" x14ac:dyDescent="0.25">
      <c r="O68" s="208"/>
    </row>
    <row r="69" spans="15:15" x14ac:dyDescent="0.25">
      <c r="O69" s="208"/>
    </row>
    <row r="70" spans="15:15" x14ac:dyDescent="0.25">
      <c r="O70" s="208"/>
    </row>
    <row r="71" spans="15:15" x14ac:dyDescent="0.25">
      <c r="O71" s="208"/>
    </row>
    <row r="72" spans="15:15" x14ac:dyDescent="0.25">
      <c r="O72" s="208"/>
    </row>
    <row r="73" spans="15:15" x14ac:dyDescent="0.25">
      <c r="O73" s="208"/>
    </row>
    <row r="74" spans="15:15" x14ac:dyDescent="0.25">
      <c r="O74" s="208"/>
    </row>
    <row r="75" spans="15:15" x14ac:dyDescent="0.25">
      <c r="O75" s="208"/>
    </row>
    <row r="76" spans="15:15" x14ac:dyDescent="0.25">
      <c r="O76" s="208"/>
    </row>
    <row r="77" spans="15:15" x14ac:dyDescent="0.25">
      <c r="O77" s="208"/>
    </row>
    <row r="78" spans="15:15" x14ac:dyDescent="0.25">
      <c r="O78" s="208"/>
    </row>
    <row r="79" spans="15:15" x14ac:dyDescent="0.25">
      <c r="O79" s="208"/>
    </row>
    <row r="80" spans="15:15" x14ac:dyDescent="0.25">
      <c r="O80" s="208"/>
    </row>
    <row r="81" spans="15:15" x14ac:dyDescent="0.25">
      <c r="O81" s="208"/>
    </row>
    <row r="82" spans="15:15" x14ac:dyDescent="0.25">
      <c r="O82" s="208"/>
    </row>
    <row r="83" spans="15:15" x14ac:dyDescent="0.25">
      <c r="O83" s="208"/>
    </row>
    <row r="84" spans="15:15" x14ac:dyDescent="0.25">
      <c r="O84" s="208"/>
    </row>
    <row r="85" spans="15:15" x14ac:dyDescent="0.25">
      <c r="O85" s="208"/>
    </row>
    <row r="86" spans="15:15" x14ac:dyDescent="0.25">
      <c r="O86" s="208"/>
    </row>
    <row r="87" spans="15:15" x14ac:dyDescent="0.25">
      <c r="O87" s="208"/>
    </row>
    <row r="88" spans="15:15" x14ac:dyDescent="0.25">
      <c r="O88" s="208"/>
    </row>
    <row r="89" spans="15:15" x14ac:dyDescent="0.25">
      <c r="O89" s="208"/>
    </row>
    <row r="90" spans="15:15" x14ac:dyDescent="0.25">
      <c r="O90" s="208"/>
    </row>
    <row r="91" spans="15:15" x14ac:dyDescent="0.25">
      <c r="O91" s="208"/>
    </row>
    <row r="92" spans="15:15" x14ac:dyDescent="0.25">
      <c r="O92" s="208"/>
    </row>
    <row r="93" spans="15:15" x14ac:dyDescent="0.25">
      <c r="O93" s="208"/>
    </row>
    <row r="94" spans="15:15" x14ac:dyDescent="0.25">
      <c r="O94" s="208"/>
    </row>
    <row r="95" spans="15:15" x14ac:dyDescent="0.25">
      <c r="O95" s="208"/>
    </row>
    <row r="96" spans="15:15" x14ac:dyDescent="0.25">
      <c r="O96" s="208"/>
    </row>
    <row r="97" spans="15:15" x14ac:dyDescent="0.25">
      <c r="O97" s="208"/>
    </row>
    <row r="98" spans="15:15" x14ac:dyDescent="0.25">
      <c r="O98" s="208"/>
    </row>
    <row r="99" spans="15:15" x14ac:dyDescent="0.25">
      <c r="O99" s="208"/>
    </row>
    <row r="100" spans="15:15" x14ac:dyDescent="0.25">
      <c r="O100" s="208"/>
    </row>
    <row r="101" spans="15:15" x14ac:dyDescent="0.25">
      <c r="O101" s="208"/>
    </row>
    <row r="102" spans="15:15" x14ac:dyDescent="0.25">
      <c r="O102" s="208"/>
    </row>
    <row r="103" spans="15:15" x14ac:dyDescent="0.25">
      <c r="O103" s="208"/>
    </row>
    <row r="104" spans="15:15" x14ac:dyDescent="0.25">
      <c r="O104" s="208"/>
    </row>
    <row r="105" spans="15:15" x14ac:dyDescent="0.25">
      <c r="O105" s="208"/>
    </row>
    <row r="106" spans="15:15" x14ac:dyDescent="0.25">
      <c r="O106" s="208"/>
    </row>
    <row r="107" spans="15:15" x14ac:dyDescent="0.25">
      <c r="O107" s="208"/>
    </row>
    <row r="108" spans="15:15" x14ac:dyDescent="0.25">
      <c r="O108" s="208"/>
    </row>
    <row r="109" spans="15:15" x14ac:dyDescent="0.25">
      <c r="O109" s="208"/>
    </row>
    <row r="110" spans="15:15" x14ac:dyDescent="0.25">
      <c r="O110" s="208"/>
    </row>
    <row r="111" spans="15:15" x14ac:dyDescent="0.25">
      <c r="O111" s="208"/>
    </row>
    <row r="112" spans="15:15" x14ac:dyDescent="0.25">
      <c r="O112" s="208"/>
    </row>
    <row r="113" spans="15:15" x14ac:dyDescent="0.25">
      <c r="O113" s="208"/>
    </row>
    <row r="114" spans="15:15" x14ac:dyDescent="0.25">
      <c r="O114" s="208"/>
    </row>
    <row r="115" spans="15:15" x14ac:dyDescent="0.25">
      <c r="O115" s="208"/>
    </row>
    <row r="116" spans="15:15" x14ac:dyDescent="0.25">
      <c r="O116" s="208"/>
    </row>
    <row r="117" spans="15:15" x14ac:dyDescent="0.25">
      <c r="O117" s="208"/>
    </row>
    <row r="118" spans="15:15" x14ac:dyDescent="0.25">
      <c r="O118" s="208"/>
    </row>
    <row r="119" spans="15:15" x14ac:dyDescent="0.25">
      <c r="O119" s="208"/>
    </row>
    <row r="120" spans="15:15" x14ac:dyDescent="0.25">
      <c r="O120" s="208"/>
    </row>
    <row r="121" spans="15:15" x14ac:dyDescent="0.25">
      <c r="O121" s="208"/>
    </row>
    <row r="122" spans="15:15" x14ac:dyDescent="0.25">
      <c r="O122" s="208"/>
    </row>
    <row r="123" spans="15:15" x14ac:dyDescent="0.25">
      <c r="O123" s="208"/>
    </row>
    <row r="124" spans="15:15" x14ac:dyDescent="0.25">
      <c r="O124" s="208"/>
    </row>
    <row r="125" spans="15:15" x14ac:dyDescent="0.25">
      <c r="O125" s="208"/>
    </row>
    <row r="126" spans="15:15" x14ac:dyDescent="0.25">
      <c r="O126" s="208"/>
    </row>
    <row r="127" spans="15:15" x14ac:dyDescent="0.25">
      <c r="O127" s="208"/>
    </row>
    <row r="128" spans="15:15" x14ac:dyDescent="0.25">
      <c r="O128" s="208"/>
    </row>
    <row r="129" spans="15:15" x14ac:dyDescent="0.25">
      <c r="O129" s="208"/>
    </row>
    <row r="130" spans="15:15" x14ac:dyDescent="0.25">
      <c r="O130" s="208"/>
    </row>
    <row r="131" spans="15:15" x14ac:dyDescent="0.25">
      <c r="O131" s="208"/>
    </row>
    <row r="132" spans="15:15" x14ac:dyDescent="0.25">
      <c r="O132" s="208"/>
    </row>
    <row r="133" spans="15:15" x14ac:dyDescent="0.25">
      <c r="O133" s="208"/>
    </row>
    <row r="134" spans="15:15" x14ac:dyDescent="0.25">
      <c r="O134" s="208"/>
    </row>
    <row r="135" spans="15:15" x14ac:dyDescent="0.25">
      <c r="O135" s="208"/>
    </row>
    <row r="136" spans="15:15" x14ac:dyDescent="0.25">
      <c r="O136" s="208"/>
    </row>
    <row r="137" spans="15:15" x14ac:dyDescent="0.25">
      <c r="O137" s="208"/>
    </row>
    <row r="138" spans="15:15" x14ac:dyDescent="0.25">
      <c r="O138" s="208"/>
    </row>
    <row r="139" spans="15:15" x14ac:dyDescent="0.25">
      <c r="O139" s="208"/>
    </row>
    <row r="140" spans="15:15" x14ac:dyDescent="0.25">
      <c r="O140" s="208"/>
    </row>
    <row r="141" spans="15:15" x14ac:dyDescent="0.25">
      <c r="O141" s="208"/>
    </row>
    <row r="142" spans="15:15" x14ac:dyDescent="0.25">
      <c r="O142" s="208"/>
    </row>
    <row r="143" spans="15:15" x14ac:dyDescent="0.25">
      <c r="O143" s="208"/>
    </row>
    <row r="144" spans="15:15" x14ac:dyDescent="0.25">
      <c r="O144" s="208"/>
    </row>
    <row r="145" spans="15:15" x14ac:dyDescent="0.25">
      <c r="O145" s="208"/>
    </row>
    <row r="146" spans="15:15" x14ac:dyDescent="0.25">
      <c r="O146" s="208"/>
    </row>
    <row r="147" spans="15:15" x14ac:dyDescent="0.25">
      <c r="O147" s="208"/>
    </row>
    <row r="148" spans="15:15" x14ac:dyDescent="0.25">
      <c r="O148" s="208"/>
    </row>
    <row r="149" spans="15:15" x14ac:dyDescent="0.25">
      <c r="O149" s="208"/>
    </row>
    <row r="150" spans="15:15" x14ac:dyDescent="0.25">
      <c r="O150" s="208"/>
    </row>
    <row r="151" spans="15:15" x14ac:dyDescent="0.25">
      <c r="O151" s="208"/>
    </row>
    <row r="152" spans="15:15" x14ac:dyDescent="0.25">
      <c r="O152" s="208"/>
    </row>
    <row r="153" spans="15:15" x14ac:dyDescent="0.25">
      <c r="O153" s="208"/>
    </row>
    <row r="154" spans="15:15" x14ac:dyDescent="0.25">
      <c r="O154" s="208"/>
    </row>
    <row r="155" spans="15:15" x14ac:dyDescent="0.25">
      <c r="O155" s="208"/>
    </row>
    <row r="156" spans="15:15" x14ac:dyDescent="0.25">
      <c r="O156" s="208"/>
    </row>
    <row r="157" spans="15:15" x14ac:dyDescent="0.25">
      <c r="O157" s="208"/>
    </row>
    <row r="158" spans="15:15" x14ac:dyDescent="0.25">
      <c r="O158" s="208"/>
    </row>
    <row r="159" spans="15:15" x14ac:dyDescent="0.25">
      <c r="O159" s="208"/>
    </row>
    <row r="160" spans="15:15" x14ac:dyDescent="0.25">
      <c r="O160" s="208"/>
    </row>
    <row r="161" spans="15:15" x14ac:dyDescent="0.25">
      <c r="O161" s="208"/>
    </row>
    <row r="162" spans="15:15" x14ac:dyDescent="0.25">
      <c r="O162" s="208"/>
    </row>
    <row r="163" spans="15:15" x14ac:dyDescent="0.25">
      <c r="O163" s="208"/>
    </row>
    <row r="164" spans="15:15" x14ac:dyDescent="0.25">
      <c r="O164" s="208"/>
    </row>
    <row r="165" spans="15:15" x14ac:dyDescent="0.25">
      <c r="O165" s="208"/>
    </row>
    <row r="166" spans="15:15" x14ac:dyDescent="0.25">
      <c r="O166" s="208"/>
    </row>
    <row r="167" spans="15:15" x14ac:dyDescent="0.25">
      <c r="O167" s="208"/>
    </row>
    <row r="168" spans="15:15" x14ac:dyDescent="0.25">
      <c r="O168" s="208"/>
    </row>
    <row r="169" spans="15:15" x14ac:dyDescent="0.25">
      <c r="O169" s="208"/>
    </row>
    <row r="170" spans="15:15" x14ac:dyDescent="0.25">
      <c r="O170" s="208"/>
    </row>
    <row r="171" spans="15:15" x14ac:dyDescent="0.25">
      <c r="O171" s="208"/>
    </row>
    <row r="172" spans="15:15" x14ac:dyDescent="0.25">
      <c r="O172" s="208"/>
    </row>
    <row r="173" spans="15:15" x14ac:dyDescent="0.25">
      <c r="O173" s="208"/>
    </row>
    <row r="174" spans="15:15" x14ac:dyDescent="0.25">
      <c r="O174" s="208"/>
    </row>
    <row r="175" spans="15:15" x14ac:dyDescent="0.25">
      <c r="O175" s="208"/>
    </row>
    <row r="176" spans="15:15" x14ac:dyDescent="0.25">
      <c r="O176" s="208"/>
    </row>
    <row r="177" spans="15:15" x14ac:dyDescent="0.25">
      <c r="O177" s="208"/>
    </row>
    <row r="178" spans="15:15" x14ac:dyDescent="0.25">
      <c r="O178" s="208"/>
    </row>
    <row r="179" spans="15:15" x14ac:dyDescent="0.25">
      <c r="O179" s="208"/>
    </row>
    <row r="180" spans="15:15" x14ac:dyDescent="0.25">
      <c r="O180" s="208"/>
    </row>
    <row r="181" spans="15:15" x14ac:dyDescent="0.25">
      <c r="O181" s="208"/>
    </row>
    <row r="182" spans="15:15" x14ac:dyDescent="0.25">
      <c r="O182" s="208"/>
    </row>
    <row r="183" spans="15:15" x14ac:dyDescent="0.25">
      <c r="O183" s="208"/>
    </row>
    <row r="184" spans="15:15" x14ac:dyDescent="0.25">
      <c r="O184" s="208"/>
    </row>
    <row r="185" spans="15:15" x14ac:dyDescent="0.25">
      <c r="O185" s="208"/>
    </row>
    <row r="186" spans="15:15" x14ac:dyDescent="0.25">
      <c r="O186" s="208"/>
    </row>
    <row r="187" spans="15:15" x14ac:dyDescent="0.25">
      <c r="O187" s="208"/>
    </row>
    <row r="188" spans="15:15" x14ac:dyDescent="0.25">
      <c r="O188" s="208"/>
    </row>
    <row r="189" spans="15:15" x14ac:dyDescent="0.25">
      <c r="O189" s="208"/>
    </row>
    <row r="190" spans="15:15" x14ac:dyDescent="0.25">
      <c r="O190" s="208"/>
    </row>
    <row r="191" spans="15:15" x14ac:dyDescent="0.25">
      <c r="O191" s="208"/>
    </row>
    <row r="192" spans="15:15" x14ac:dyDescent="0.25">
      <c r="O192" s="208"/>
    </row>
    <row r="193" spans="15:15" x14ac:dyDescent="0.25">
      <c r="O193" s="208"/>
    </row>
    <row r="194" spans="15:15" x14ac:dyDescent="0.25">
      <c r="O194" s="208"/>
    </row>
    <row r="195" spans="15:15" x14ac:dyDescent="0.25">
      <c r="O195" s="208"/>
    </row>
    <row r="196" spans="15:15" x14ac:dyDescent="0.25">
      <c r="O196" s="208"/>
    </row>
    <row r="197" spans="15:15" x14ac:dyDescent="0.25">
      <c r="O197" s="208"/>
    </row>
    <row r="198" spans="15:15" x14ac:dyDescent="0.25">
      <c r="O198" s="208"/>
    </row>
    <row r="199" spans="15:15" x14ac:dyDescent="0.25">
      <c r="O199" s="208"/>
    </row>
    <row r="200" spans="15:15" x14ac:dyDescent="0.25">
      <c r="O200" s="208"/>
    </row>
    <row r="201" spans="15:15" x14ac:dyDescent="0.25">
      <c r="O201" s="208"/>
    </row>
    <row r="202" spans="15:15" x14ac:dyDescent="0.25">
      <c r="O202" s="208"/>
    </row>
    <row r="203" spans="15:15" x14ac:dyDescent="0.25">
      <c r="O203" s="208"/>
    </row>
    <row r="204" spans="15:15" x14ac:dyDescent="0.25">
      <c r="O204" s="208"/>
    </row>
    <row r="205" spans="15:15" x14ac:dyDescent="0.25">
      <c r="O205" s="208"/>
    </row>
    <row r="206" spans="15:15" x14ac:dyDescent="0.25">
      <c r="O206" s="208"/>
    </row>
    <row r="207" spans="15:15" x14ac:dyDescent="0.25">
      <c r="O207" s="208"/>
    </row>
    <row r="208" spans="15:15" x14ac:dyDescent="0.25">
      <c r="O208" s="208"/>
    </row>
    <row r="209" spans="15:15" x14ac:dyDescent="0.25">
      <c r="O209" s="208"/>
    </row>
    <row r="210" spans="15:15" x14ac:dyDescent="0.25">
      <c r="O210" s="208"/>
    </row>
    <row r="211" spans="15:15" x14ac:dyDescent="0.25">
      <c r="O211" s="208"/>
    </row>
    <row r="212" spans="15:15" x14ac:dyDescent="0.25">
      <c r="O212" s="208"/>
    </row>
    <row r="213" spans="15:15" x14ac:dyDescent="0.25">
      <c r="O213" s="208"/>
    </row>
    <row r="214" spans="15:15" x14ac:dyDescent="0.25">
      <c r="O214" s="208"/>
    </row>
    <row r="215" spans="15:15" x14ac:dyDescent="0.25">
      <c r="O215" s="208"/>
    </row>
    <row r="216" spans="15:15" x14ac:dyDescent="0.25">
      <c r="O216" s="208"/>
    </row>
    <row r="217" spans="15:15" x14ac:dyDescent="0.25">
      <c r="O217" s="208"/>
    </row>
    <row r="218" spans="15:15" x14ac:dyDescent="0.25">
      <c r="O218" s="208"/>
    </row>
    <row r="219" spans="15:15" x14ac:dyDescent="0.25">
      <c r="O219" s="208"/>
    </row>
    <row r="220" spans="15:15" x14ac:dyDescent="0.25">
      <c r="O220" s="208"/>
    </row>
    <row r="221" spans="15:15" x14ac:dyDescent="0.25">
      <c r="O221" s="208"/>
    </row>
    <row r="222" spans="15:15" x14ac:dyDescent="0.25">
      <c r="O222" s="208"/>
    </row>
  </sheetData>
  <sheetProtection formatColumns="0" formatRows="0" sort="0" autoFilter="0"/>
  <autoFilter ref="A9:X14" xr:uid="{00000000-0009-0000-0000-000000000000}"/>
  <mergeCells count="6">
    <mergeCell ref="H1:J1"/>
    <mergeCell ref="H2:J2"/>
    <mergeCell ref="H3:J3"/>
    <mergeCell ref="B7:F7"/>
    <mergeCell ref="H7:O7"/>
    <mergeCell ref="Q8:U8"/>
  </mergeCells>
  <conditionalFormatting sqref="A14:B15 C14:D20 E14:G23 B16:B20 B21:D23">
    <cfRule type="cellIs" dxfId="28" priority="6" stopIfTrue="1" operator="notEqual">
      <formula>0</formula>
    </cfRule>
  </conditionalFormatting>
  <conditionalFormatting sqref="A13:G13 A10:A12 C10:G12">
    <cfRule type="cellIs" dxfId="27" priority="2" stopIfTrue="1" operator="notEqual">
      <formula>0</formula>
    </cfRule>
  </conditionalFormatting>
  <conditionalFormatting sqref="H10:K23">
    <cfRule type="cellIs" dxfId="26" priority="7" stopIfTrue="1" operator="notEqual">
      <formula>0</formula>
    </cfRule>
  </conditionalFormatting>
  <conditionalFormatting sqref="L10:M23 O10:O23">
    <cfRule type="cellIs" dxfId="25" priority="4" stopIfTrue="1" operator="equal">
      <formula>0</formula>
    </cfRule>
    <cfRule type="cellIs" dxfId="24" priority="5" stopIfTrue="1" operator="greaterThan">
      <formula>0</formula>
    </cfRule>
  </conditionalFormatting>
  <conditionalFormatting sqref="N10:N23">
    <cfRule type="cellIs" dxfId="23" priority="3" stopIfTrue="1" operator="notEqual">
      <formula>0</formula>
    </cfRule>
  </conditionalFormatting>
  <conditionalFormatting sqref="B10:B12">
    <cfRule type="cellIs" dxfId="22" priority="1" stopIfTrue="1" operator="notEqual">
      <formula>0</formula>
    </cfRule>
  </conditionalFormatting>
  <printOptions horizontalCentered="1"/>
  <pageMargins left="0.15748031496062992" right="0.11811023622047245" top="0.35433070866141736" bottom="0.51181102362204722" header="0.15748031496062992" footer="0.19685039370078741"/>
  <pageSetup paperSize="9" scale="65" fitToHeight="0" orientation="landscape" r:id="rId1"/>
  <headerFooter alignWithMargins="0">
    <oddHeader>&amp;L&amp;"Tahoma,Corsivo"Comune di  Ceresole d'Alba&amp;CAll. 1  OBIETTIVI DI PERFORMANCE 2025</oddHeader>
    <oddFooter>&amp;L&amp;D&amp;C&amp;P di &amp;N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A790D-4973-41EA-A0CF-CEB0A79EC725}">
  <sheetPr>
    <tabColor indexed="53"/>
    <pageSetUpPr fitToPage="1"/>
  </sheetPr>
  <dimension ref="A1:X220"/>
  <sheetViews>
    <sheetView topLeftCell="B8" zoomScale="75" zoomScaleNormal="75" zoomScalePageLayoutView="40" workbookViewId="0">
      <selection activeCell="D10" sqref="D10:F13"/>
    </sheetView>
  </sheetViews>
  <sheetFormatPr defaultColWidth="9.109375" defaultRowHeight="13.2" x14ac:dyDescent="0.25"/>
  <cols>
    <col min="1" max="1" width="9.6640625" style="76" hidden="1" customWidth="1"/>
    <col min="2" max="2" width="20.109375" style="76" customWidth="1"/>
    <col min="3" max="3" width="9.109375" style="76" customWidth="1"/>
    <col min="4" max="4" width="52.6640625" style="74" customWidth="1"/>
    <col min="5" max="5" width="54.88671875" style="74" customWidth="1"/>
    <col min="6" max="6" width="24.5546875" style="74" customWidth="1"/>
    <col min="7" max="7" width="43.6640625" style="74" customWidth="1"/>
    <col min="8" max="11" width="7" style="74" hidden="1" customWidth="1"/>
    <col min="12" max="12" width="10" style="74" hidden="1" customWidth="1"/>
    <col min="13" max="13" width="9.44140625" style="74" hidden="1" customWidth="1"/>
    <col min="14" max="14" width="9.109375" style="74" hidden="1" customWidth="1"/>
    <col min="15" max="15" width="8.44140625" style="75" hidden="1" customWidth="1"/>
    <col min="16" max="16" width="17.5546875" style="74" customWidth="1"/>
    <col min="17" max="19" width="2.44140625" style="74" hidden="1" customWidth="1"/>
    <col min="20" max="20" width="9.109375" style="74" hidden="1" customWidth="1"/>
    <col min="21" max="21" width="5.33203125" style="2" hidden="1" customWidth="1"/>
    <col min="22" max="22" width="7.109375" style="74" hidden="1" customWidth="1"/>
    <col min="23" max="23" width="8" style="74" hidden="1" customWidth="1"/>
    <col min="24" max="24" width="13.88671875" style="74" hidden="1" customWidth="1"/>
    <col min="25" max="16384" width="9.109375" style="74"/>
  </cols>
  <sheetData>
    <row r="1" spans="1:24" s="94" customFormat="1" ht="14.25" hidden="1" customHeight="1" x14ac:dyDescent="0.25">
      <c r="A1" s="95"/>
      <c r="B1" s="95"/>
      <c r="C1" s="95"/>
      <c r="D1" s="104" t="s">
        <v>20</v>
      </c>
      <c r="E1" s="103"/>
      <c r="F1" s="103"/>
      <c r="G1" s="103"/>
      <c r="H1" s="61"/>
      <c r="I1" s="61"/>
      <c r="J1" s="61"/>
      <c r="K1" s="95"/>
      <c r="L1" s="95"/>
      <c r="M1" s="95"/>
      <c r="U1" s="35"/>
    </row>
    <row r="2" spans="1:24" s="94" customFormat="1" ht="14.25" hidden="1" customHeight="1" x14ac:dyDescent="0.25">
      <c r="A2" s="95"/>
      <c r="B2" s="95"/>
      <c r="C2" s="95"/>
      <c r="D2" s="105" t="s">
        <v>19</v>
      </c>
      <c r="E2" s="102"/>
      <c r="F2" s="102"/>
      <c r="G2" s="102"/>
      <c r="H2" s="60" t="e">
        <f>IF(#REF!&gt;0,H1/#REF!,"0")</f>
        <v>#REF!</v>
      </c>
      <c r="I2" s="60" t="e">
        <f>IF(#REF!&gt;0,I1/#REF!,"0")</f>
        <v>#REF!</v>
      </c>
      <c r="J2" s="60" t="e">
        <f>IF(#REF!&gt;0,J1/#REF!,"0")</f>
        <v>#REF!</v>
      </c>
      <c r="K2" s="95"/>
      <c r="L2" s="95"/>
      <c r="M2" s="95"/>
      <c r="U2" s="35"/>
    </row>
    <row r="3" spans="1:24" s="94" customFormat="1" ht="14.25" hidden="1" customHeight="1" x14ac:dyDescent="0.25">
      <c r="A3" s="95"/>
      <c r="B3" s="95"/>
      <c r="C3" s="95"/>
      <c r="D3" s="105" t="s">
        <v>18</v>
      </c>
      <c r="E3" s="102"/>
      <c r="F3" s="102"/>
      <c r="G3" s="102"/>
      <c r="H3" s="59" t="e">
        <f>IF(#REF!&gt;0,O9/#REF!,"0")</f>
        <v>#REF!</v>
      </c>
      <c r="I3" s="59" t="e">
        <f>IF(#REF!&gt;0,O9/#REF!,"0")</f>
        <v>#REF!</v>
      </c>
      <c r="J3" s="59" t="e">
        <f>IF(#REF!&gt;0,#REF!/#REF!,"0")</f>
        <v>#REF!</v>
      </c>
      <c r="K3" s="95"/>
      <c r="L3" s="95"/>
      <c r="M3" s="95"/>
      <c r="U3" s="35"/>
    </row>
    <row r="4" spans="1:24" s="94" customFormat="1" ht="13.8" hidden="1" x14ac:dyDescent="0.25">
      <c r="A4" s="95"/>
      <c r="B4" s="95"/>
      <c r="C4" s="95"/>
      <c r="D4" s="99"/>
      <c r="E4" s="101" t="s">
        <v>17</v>
      </c>
      <c r="F4" s="97"/>
      <c r="G4" s="97"/>
      <c r="I4" s="95"/>
      <c r="J4" s="95"/>
      <c r="K4" s="95"/>
      <c r="L4" s="95"/>
      <c r="M4" s="100" t="str">
        <f>IF($L$9&gt;0,Q9/$L$9,"0")</f>
        <v>0</v>
      </c>
      <c r="U4" s="35"/>
    </row>
    <row r="5" spans="1:24" s="94" customFormat="1" ht="14.4" hidden="1" thickBot="1" x14ac:dyDescent="0.3">
      <c r="A5" s="95"/>
      <c r="B5" s="95"/>
      <c r="C5" s="95"/>
      <c r="D5" s="99"/>
      <c r="E5" s="98" t="s">
        <v>16</v>
      </c>
      <c r="F5" s="97"/>
      <c r="G5" s="97"/>
      <c r="I5" s="95"/>
      <c r="J5" s="95"/>
      <c r="K5" s="95"/>
      <c r="L5" s="95"/>
      <c r="M5" s="96" t="str">
        <f>IF($L$9&gt;0,W9/$L$9,"0")</f>
        <v>0</v>
      </c>
      <c r="U5" s="35"/>
    </row>
    <row r="6" spans="1:24" ht="4.5" customHeight="1" thickBot="1" x14ac:dyDescent="0.35">
      <c r="A6" s="93"/>
      <c r="B6" s="93"/>
      <c r="C6" s="93"/>
      <c r="D6" s="91"/>
      <c r="E6" s="91"/>
      <c r="F6" s="91"/>
      <c r="G6" s="91"/>
      <c r="H6" s="92"/>
      <c r="I6" s="91"/>
      <c r="J6" s="91"/>
      <c r="K6" s="91"/>
      <c r="L6" s="91"/>
      <c r="M6" s="91"/>
    </row>
    <row r="7" spans="1:24" ht="33.75" customHeight="1" thickBot="1" x14ac:dyDescent="0.35">
      <c r="A7" s="90"/>
      <c r="B7" s="57" t="s">
        <v>29</v>
      </c>
      <c r="C7" s="57"/>
      <c r="D7" s="57"/>
      <c r="E7" s="57"/>
      <c r="F7" s="57"/>
      <c r="G7" s="111"/>
      <c r="H7" s="62" t="s">
        <v>24</v>
      </c>
      <c r="I7" s="62"/>
      <c r="J7" s="62"/>
      <c r="K7" s="62"/>
      <c r="L7" s="62"/>
      <c r="M7" s="62"/>
      <c r="N7" s="62"/>
      <c r="O7" s="62"/>
    </row>
    <row r="8" spans="1:24" ht="152.25" customHeight="1" x14ac:dyDescent="0.3">
      <c r="A8" s="89" t="s">
        <v>15</v>
      </c>
      <c r="B8" s="87" t="s">
        <v>21</v>
      </c>
      <c r="C8" s="87" t="s">
        <v>23</v>
      </c>
      <c r="D8" s="88" t="s">
        <v>22</v>
      </c>
      <c r="E8" s="88" t="s">
        <v>25</v>
      </c>
      <c r="F8" s="88" t="s">
        <v>14</v>
      </c>
      <c r="G8" s="112" t="s">
        <v>30</v>
      </c>
      <c r="H8" s="87" t="s">
        <v>13</v>
      </c>
      <c r="I8" s="87" t="s">
        <v>12</v>
      </c>
      <c r="J8" s="87" t="s">
        <v>11</v>
      </c>
      <c r="K8" s="87" t="s">
        <v>10</v>
      </c>
      <c r="L8" s="86" t="s">
        <v>9</v>
      </c>
      <c r="M8" s="85" t="s">
        <v>8</v>
      </c>
      <c r="N8" s="84" t="s">
        <v>7</v>
      </c>
      <c r="O8" s="83" t="s">
        <v>6</v>
      </c>
      <c r="P8" s="22"/>
      <c r="Q8" s="58" t="s">
        <v>5</v>
      </c>
      <c r="R8" s="58"/>
      <c r="S8" s="58"/>
      <c r="T8" s="58"/>
      <c r="U8" s="58"/>
      <c r="V8" s="21" t="s">
        <v>4</v>
      </c>
      <c r="W8" s="21" t="s">
        <v>3</v>
      </c>
      <c r="X8" s="21" t="s">
        <v>0</v>
      </c>
    </row>
    <row r="9" spans="1:24" ht="23.25" customHeight="1" x14ac:dyDescent="0.25">
      <c r="A9" s="20" t="s">
        <v>2</v>
      </c>
      <c r="B9" s="19"/>
      <c r="C9" s="19"/>
      <c r="D9" s="18" t="s">
        <v>2</v>
      </c>
      <c r="E9" s="18" t="s">
        <v>2</v>
      </c>
      <c r="F9" s="18"/>
      <c r="G9" s="18"/>
      <c r="H9" s="47"/>
      <c r="I9" s="47"/>
      <c r="J9" s="47"/>
      <c r="K9" s="47"/>
      <c r="L9" s="48">
        <f>SUM(L10:L13)</f>
        <v>0</v>
      </c>
      <c r="M9" s="49" t="e">
        <f>SUM(M10:M13)</f>
        <v>#DIV/0!</v>
      </c>
      <c r="N9" s="16" t="s">
        <v>1</v>
      </c>
      <c r="O9" s="17">
        <f>SUM(O10:O13)</f>
        <v>0</v>
      </c>
      <c r="P9" s="15"/>
    </row>
    <row r="10" spans="1:24" ht="98.25" customHeight="1" x14ac:dyDescent="0.25">
      <c r="A10" s="82"/>
      <c r="B10" s="164" t="s">
        <v>154</v>
      </c>
      <c r="C10" s="165">
        <v>1</v>
      </c>
      <c r="D10" s="205" t="s">
        <v>59</v>
      </c>
      <c r="E10" s="206" t="s">
        <v>60</v>
      </c>
      <c r="F10" s="206" t="s">
        <v>61</v>
      </c>
      <c r="G10" s="109"/>
      <c r="H10" s="79"/>
      <c r="I10" s="79"/>
      <c r="J10" s="79"/>
      <c r="K10" s="79"/>
      <c r="L10" s="81"/>
      <c r="M10" s="80"/>
      <c r="N10" s="77"/>
      <c r="O10" s="78"/>
      <c r="Q10" s="8"/>
      <c r="R10" s="8"/>
      <c r="S10" s="8"/>
      <c r="T10" s="8"/>
      <c r="U10" s="7"/>
      <c r="V10" s="6"/>
      <c r="W10" s="6"/>
      <c r="X10" s="5"/>
    </row>
    <row r="11" spans="1:24" ht="91.5" customHeight="1" x14ac:dyDescent="0.25">
      <c r="A11" s="82"/>
      <c r="B11" s="230" t="s">
        <v>154</v>
      </c>
      <c r="C11" s="165">
        <v>2</v>
      </c>
      <c r="D11" s="205" t="s">
        <v>62</v>
      </c>
      <c r="E11" s="206" t="s">
        <v>63</v>
      </c>
      <c r="F11" s="206" t="s">
        <v>64</v>
      </c>
      <c r="G11" s="109"/>
      <c r="H11" s="79"/>
      <c r="I11" s="79"/>
      <c r="J11" s="79"/>
      <c r="K11" s="79"/>
      <c r="L11" s="81">
        <f t="shared" ref="L11:M21" si="0">W11</f>
        <v>0</v>
      </c>
      <c r="M11" s="80" t="e">
        <f t="shared" si="0"/>
        <v>#DIV/0!</v>
      </c>
      <c r="N11" s="77"/>
      <c r="O11" s="78">
        <f>L11*N11</f>
        <v>0</v>
      </c>
      <c r="Q11" s="8" t="str">
        <f t="shared" ref="Q11:Q18" si="1">IF(H11="A",5,(IF(H11="M",3,(IF(H11="B",1,"")))))</f>
        <v/>
      </c>
      <c r="R11" s="8" t="str">
        <f t="shared" ref="R11:R18" si="2">IF(I11="A",3,(IF(I11="M",2,IF(I11="b",1,""))))</f>
        <v/>
      </c>
      <c r="S11" s="8" t="str">
        <f t="shared" ref="S11:T18" si="3">IF(J11="A",5,(IF(J11="M",3,IF(J11="B",1,""))))</f>
        <v/>
      </c>
      <c r="T11" s="8" t="str">
        <f t="shared" si="3"/>
        <v/>
      </c>
      <c r="U11" s="7" t="e">
        <f>#REF!</f>
        <v>#REF!</v>
      </c>
      <c r="V11" s="6" t="e">
        <f t="shared" ref="V11:V21" si="4">PRODUCT(Q11:U11)</f>
        <v>#REF!</v>
      </c>
      <c r="W11" s="6">
        <f t="shared" ref="W11:W21" si="5">PRODUCT(Q11:T11)</f>
        <v>0</v>
      </c>
      <c r="X11" s="5" t="e">
        <f t="shared" ref="X11:X18" si="6">L11/$L$9</f>
        <v>#DIV/0!</v>
      </c>
    </row>
    <row r="12" spans="1:24" ht="91.5" customHeight="1" x14ac:dyDescent="0.25">
      <c r="A12" s="82"/>
      <c r="B12" s="230" t="s">
        <v>154</v>
      </c>
      <c r="C12" s="165">
        <v>3</v>
      </c>
      <c r="D12" s="205" t="s">
        <v>65</v>
      </c>
      <c r="E12" s="206" t="s">
        <v>66</v>
      </c>
      <c r="F12" s="206" t="s">
        <v>67</v>
      </c>
      <c r="G12" s="109"/>
      <c r="H12" s="79"/>
      <c r="I12" s="79"/>
      <c r="J12" s="79"/>
      <c r="K12" s="79"/>
      <c r="L12" s="81"/>
      <c r="M12" s="80"/>
      <c r="N12" s="77"/>
      <c r="O12" s="78"/>
      <c r="Q12" s="8"/>
      <c r="R12" s="8"/>
      <c r="S12" s="8"/>
      <c r="T12" s="8"/>
      <c r="U12" s="7"/>
      <c r="V12" s="6"/>
      <c r="W12" s="6"/>
      <c r="X12" s="5"/>
    </row>
    <row r="13" spans="1:24" ht="93.75" customHeight="1" x14ac:dyDescent="0.25">
      <c r="A13" s="82"/>
      <c r="B13" s="230" t="s">
        <v>154</v>
      </c>
      <c r="C13" s="165">
        <v>4</v>
      </c>
      <c r="D13" s="205" t="s">
        <v>68</v>
      </c>
      <c r="E13" s="206" t="s">
        <v>69</v>
      </c>
      <c r="F13" s="206" t="s">
        <v>67</v>
      </c>
      <c r="G13" s="109"/>
      <c r="H13" s="79"/>
      <c r="I13" s="79"/>
      <c r="J13" s="79"/>
      <c r="K13" s="79"/>
      <c r="L13" s="81">
        <f>W13</f>
        <v>0</v>
      </c>
      <c r="M13" s="80" t="e">
        <f t="shared" si="0"/>
        <v>#DIV/0!</v>
      </c>
      <c r="N13" s="77"/>
      <c r="O13" s="78">
        <f>L13*N13</f>
        <v>0</v>
      </c>
      <c r="Q13" s="8" t="str">
        <f t="shared" si="1"/>
        <v/>
      </c>
      <c r="R13" s="8" t="str">
        <f t="shared" si="2"/>
        <v/>
      </c>
      <c r="S13" s="8" t="str">
        <f t="shared" si="3"/>
        <v/>
      </c>
      <c r="T13" s="8" t="str">
        <f t="shared" si="3"/>
        <v/>
      </c>
      <c r="U13" s="7" t="e">
        <f>#REF!</f>
        <v>#REF!</v>
      </c>
      <c r="V13" s="6" t="e">
        <f t="shared" si="4"/>
        <v>#REF!</v>
      </c>
      <c r="W13" s="6">
        <f t="shared" si="5"/>
        <v>0</v>
      </c>
      <c r="X13" s="5" t="e">
        <f t="shared" si="6"/>
        <v>#DIV/0!</v>
      </c>
    </row>
    <row r="14" spans="1:24" ht="68.25" customHeight="1" x14ac:dyDescent="0.25">
      <c r="B14" s="106"/>
      <c r="C14" s="107"/>
      <c r="D14" s="108"/>
      <c r="E14" s="109"/>
      <c r="F14" s="109"/>
      <c r="G14" s="109"/>
      <c r="H14" s="79"/>
      <c r="I14" s="79"/>
      <c r="J14" s="79"/>
      <c r="K14" s="79"/>
      <c r="L14" s="81">
        <f t="shared" si="0"/>
        <v>0</v>
      </c>
      <c r="M14" s="80" t="e">
        <f t="shared" si="0"/>
        <v>#DIV/0!</v>
      </c>
      <c r="N14" s="77"/>
      <c r="O14" s="78">
        <f>L14*N14</f>
        <v>0</v>
      </c>
      <c r="Q14" s="8" t="str">
        <f t="shared" si="1"/>
        <v/>
      </c>
      <c r="R14" s="8" t="str">
        <f t="shared" si="2"/>
        <v/>
      </c>
      <c r="S14" s="8" t="str">
        <f t="shared" si="3"/>
        <v/>
      </c>
      <c r="T14" s="8" t="str">
        <f t="shared" si="3"/>
        <v/>
      </c>
      <c r="U14" s="7" t="e">
        <f>#REF!</f>
        <v>#REF!</v>
      </c>
      <c r="V14" s="6" t="e">
        <f t="shared" si="4"/>
        <v>#REF!</v>
      </c>
      <c r="W14" s="6">
        <f t="shared" si="5"/>
        <v>0</v>
      </c>
      <c r="X14" s="5" t="e">
        <f t="shared" si="6"/>
        <v>#DIV/0!</v>
      </c>
    </row>
    <row r="15" spans="1:24" ht="68.25" customHeight="1" x14ac:dyDescent="0.25">
      <c r="B15" s="106"/>
      <c r="C15" s="107"/>
      <c r="D15" s="108"/>
      <c r="E15" s="109"/>
      <c r="F15" s="109"/>
      <c r="G15" s="109"/>
      <c r="H15" s="79"/>
      <c r="I15" s="79"/>
      <c r="J15" s="79"/>
      <c r="K15" s="79"/>
      <c r="L15" s="81">
        <f t="shared" si="0"/>
        <v>0</v>
      </c>
      <c r="M15" s="80"/>
      <c r="N15" s="77"/>
      <c r="O15" s="78"/>
      <c r="Q15" s="8" t="str">
        <f t="shared" si="1"/>
        <v/>
      </c>
      <c r="R15" s="8" t="str">
        <f t="shared" si="2"/>
        <v/>
      </c>
      <c r="S15" s="8" t="str">
        <f t="shared" si="3"/>
        <v/>
      </c>
      <c r="T15" s="8" t="str">
        <f t="shared" si="3"/>
        <v/>
      </c>
      <c r="U15" s="7"/>
      <c r="V15" s="6"/>
      <c r="W15" s="6">
        <f t="shared" si="5"/>
        <v>0</v>
      </c>
      <c r="X15" s="5" t="e">
        <f t="shared" si="6"/>
        <v>#DIV/0!</v>
      </c>
    </row>
    <row r="16" spans="1:24" ht="68.25" customHeight="1" x14ac:dyDescent="0.25">
      <c r="B16" s="106"/>
      <c r="C16" s="107"/>
      <c r="D16" s="108"/>
      <c r="E16" s="109"/>
      <c r="F16" s="109"/>
      <c r="G16" s="109"/>
      <c r="H16" s="79"/>
      <c r="I16" s="79"/>
      <c r="J16" s="79"/>
      <c r="K16" s="79"/>
      <c r="L16" s="81">
        <f t="shared" si="0"/>
        <v>0</v>
      </c>
      <c r="M16" s="80"/>
      <c r="N16" s="77"/>
      <c r="O16" s="78"/>
      <c r="Q16" s="8" t="str">
        <f t="shared" si="1"/>
        <v/>
      </c>
      <c r="R16" s="8" t="str">
        <f t="shared" si="2"/>
        <v/>
      </c>
      <c r="S16" s="8" t="str">
        <f t="shared" si="3"/>
        <v/>
      </c>
      <c r="T16" s="8" t="str">
        <f t="shared" si="3"/>
        <v/>
      </c>
      <c r="U16" s="7"/>
      <c r="V16" s="6"/>
      <c r="W16" s="6">
        <f t="shared" si="5"/>
        <v>0</v>
      </c>
      <c r="X16" s="5" t="e">
        <f t="shared" si="6"/>
        <v>#DIV/0!</v>
      </c>
    </row>
    <row r="17" spans="2:24" ht="147" customHeight="1" x14ac:dyDescent="0.25">
      <c r="B17" s="106"/>
      <c r="C17" s="107"/>
      <c r="D17" s="108"/>
      <c r="E17" s="109"/>
      <c r="F17" s="109"/>
      <c r="G17" s="109"/>
      <c r="H17" s="79"/>
      <c r="I17" s="79"/>
      <c r="J17" s="79"/>
      <c r="K17" s="79"/>
      <c r="L17" s="81">
        <f t="shared" si="0"/>
        <v>0</v>
      </c>
      <c r="M17" s="80" t="e">
        <f t="shared" si="0"/>
        <v>#DIV/0!</v>
      </c>
      <c r="N17" s="77"/>
      <c r="O17" s="78">
        <f>L17*N17</f>
        <v>0</v>
      </c>
      <c r="Q17" s="8" t="str">
        <f t="shared" si="1"/>
        <v/>
      </c>
      <c r="R17" s="8" t="str">
        <f t="shared" si="2"/>
        <v/>
      </c>
      <c r="S17" s="8" t="str">
        <f t="shared" si="3"/>
        <v/>
      </c>
      <c r="T17" s="8" t="str">
        <f t="shared" si="3"/>
        <v/>
      </c>
      <c r="U17" s="7" t="e">
        <f>#REF!</f>
        <v>#REF!</v>
      </c>
      <c r="V17" s="6" t="e">
        <f t="shared" si="4"/>
        <v>#REF!</v>
      </c>
      <c r="W17" s="6">
        <f t="shared" si="5"/>
        <v>0</v>
      </c>
      <c r="X17" s="5" t="e">
        <f t="shared" si="6"/>
        <v>#DIV/0!</v>
      </c>
    </row>
    <row r="18" spans="2:24" ht="147" customHeight="1" x14ac:dyDescent="0.25">
      <c r="B18" s="106"/>
      <c r="C18" s="107"/>
      <c r="D18" s="108"/>
      <c r="E18" s="109"/>
      <c r="F18" s="109"/>
      <c r="G18" s="109"/>
      <c r="H18" s="79"/>
      <c r="I18" s="79"/>
      <c r="J18" s="79"/>
      <c r="K18" s="79"/>
      <c r="L18" s="81">
        <f t="shared" si="0"/>
        <v>0</v>
      </c>
      <c r="M18" s="80"/>
      <c r="N18" s="77"/>
      <c r="O18" s="78"/>
      <c r="Q18" s="8" t="str">
        <f t="shared" si="1"/>
        <v/>
      </c>
      <c r="R18" s="8" t="str">
        <f t="shared" si="2"/>
        <v/>
      </c>
      <c r="S18" s="8" t="str">
        <f t="shared" si="3"/>
        <v/>
      </c>
      <c r="T18" s="8" t="str">
        <f t="shared" si="3"/>
        <v/>
      </c>
      <c r="U18" s="7"/>
      <c r="V18" s="6"/>
      <c r="W18" s="6">
        <f t="shared" si="5"/>
        <v>0</v>
      </c>
      <c r="X18" s="5" t="e">
        <f t="shared" si="6"/>
        <v>#DIV/0!</v>
      </c>
    </row>
    <row r="19" spans="2:24" ht="147" hidden="1" customHeight="1" x14ac:dyDescent="0.25">
      <c r="B19" s="106"/>
      <c r="C19" s="107"/>
      <c r="D19" s="108"/>
      <c r="E19" s="109"/>
      <c r="F19" s="109"/>
      <c r="G19" s="109"/>
      <c r="H19" s="79"/>
      <c r="I19" s="79"/>
      <c r="J19" s="79"/>
      <c r="K19" s="79"/>
      <c r="L19" s="81"/>
      <c r="M19" s="80"/>
      <c r="N19" s="77"/>
      <c r="O19" s="78"/>
      <c r="Q19" s="8"/>
      <c r="R19" s="8"/>
      <c r="S19" s="8"/>
      <c r="T19" s="8"/>
      <c r="U19" s="7"/>
      <c r="V19" s="6"/>
      <c r="W19" s="6"/>
      <c r="X19" s="5"/>
    </row>
    <row r="20" spans="2:24" ht="127.5" hidden="1" customHeight="1" x14ac:dyDescent="0.25">
      <c r="B20" s="106"/>
      <c r="C20" s="107"/>
      <c r="D20" s="108"/>
      <c r="E20" s="109"/>
      <c r="F20" s="109"/>
      <c r="G20" s="109"/>
      <c r="H20" s="79"/>
      <c r="I20" s="79"/>
      <c r="J20" s="79"/>
      <c r="K20" s="79"/>
      <c r="L20" s="81">
        <f t="shared" si="0"/>
        <v>0</v>
      </c>
      <c r="M20" s="80" t="e">
        <f t="shared" si="0"/>
        <v>#DIV/0!</v>
      </c>
      <c r="N20" s="77"/>
      <c r="O20" s="78">
        <f>L20*N20</f>
        <v>0</v>
      </c>
      <c r="Q20" s="8" t="str">
        <f>IF(H20="A",5,(IF(H20="M",3,(IF(H20="B",1,"")))))</f>
        <v/>
      </c>
      <c r="R20" s="8" t="str">
        <f>IF(I20="A",3,(IF(I20="M",2,IF(I20="b",1,""))))</f>
        <v/>
      </c>
      <c r="S20" s="8" t="str">
        <f>IF(J20="A",5,(IF(J20="M",3,IF(J20="B",1,""))))</f>
        <v/>
      </c>
      <c r="T20" s="8" t="str">
        <f>IF(K20="A",5,(IF(K20="M",3,IF(K20="B",1,""))))</f>
        <v/>
      </c>
      <c r="U20" s="7" t="e">
        <f>#REF!</f>
        <v>#REF!</v>
      </c>
      <c r="V20" s="6" t="e">
        <f t="shared" si="4"/>
        <v>#REF!</v>
      </c>
      <c r="W20" s="6">
        <f t="shared" si="5"/>
        <v>0</v>
      </c>
      <c r="X20" s="5" t="e">
        <f>L20/$L$9</f>
        <v>#DIV/0!</v>
      </c>
    </row>
    <row r="21" spans="2:24" ht="68.25" hidden="1" customHeight="1" x14ac:dyDescent="0.25">
      <c r="B21" s="106"/>
      <c r="C21" s="107"/>
      <c r="D21" s="108"/>
      <c r="E21" s="109"/>
      <c r="F21" s="109"/>
      <c r="G21" s="109"/>
      <c r="H21" s="79"/>
      <c r="I21" s="79"/>
      <c r="J21" s="79"/>
      <c r="K21" s="79"/>
      <c r="L21" s="81">
        <f t="shared" si="0"/>
        <v>0</v>
      </c>
      <c r="M21" s="80" t="e">
        <f t="shared" si="0"/>
        <v>#DIV/0!</v>
      </c>
      <c r="N21" s="77"/>
      <c r="O21" s="78">
        <f>L21*N21</f>
        <v>0</v>
      </c>
      <c r="Q21" s="8" t="str">
        <f>IF(H21="A",5,(IF(H21="M",3,(IF(H21="B",1,"")))))</f>
        <v/>
      </c>
      <c r="R21" s="8" t="str">
        <f>IF(I21="A",3,(IF(I21="M",2,IF(I21="b",1,""))))</f>
        <v/>
      </c>
      <c r="S21" s="8" t="str">
        <f>IF(J21="A",5,(IF(J21="M",3,IF(J21="B",1,""))))</f>
        <v/>
      </c>
      <c r="T21" s="8" t="str">
        <f>IF(K21="A",5,(IF(K21="M",3,IF(K21="B",1,""))))</f>
        <v/>
      </c>
      <c r="U21" s="7" t="e">
        <f>#REF!</f>
        <v>#REF!</v>
      </c>
      <c r="V21" s="6" t="e">
        <f t="shared" si="4"/>
        <v>#REF!</v>
      </c>
      <c r="W21" s="6">
        <f t="shared" si="5"/>
        <v>0</v>
      </c>
      <c r="X21" s="5" t="e">
        <f t="shared" ref="X21" si="7">L21/$L$9</f>
        <v>#DIV/0!</v>
      </c>
    </row>
    <row r="22" spans="2:24" x14ac:dyDescent="0.25">
      <c r="O22" s="74"/>
    </row>
    <row r="23" spans="2:24" x14ac:dyDescent="0.25">
      <c r="O23" s="74"/>
    </row>
    <row r="24" spans="2:24" x14ac:dyDescent="0.25">
      <c r="O24" s="74"/>
    </row>
    <row r="25" spans="2:24" x14ac:dyDescent="0.25">
      <c r="O25" s="74"/>
    </row>
    <row r="26" spans="2:24" x14ac:dyDescent="0.25">
      <c r="O26" s="74"/>
    </row>
    <row r="27" spans="2:24" x14ac:dyDescent="0.25">
      <c r="O27" s="74"/>
    </row>
    <row r="28" spans="2:24" x14ac:dyDescent="0.25">
      <c r="O28" s="74"/>
    </row>
    <row r="29" spans="2:24" x14ac:dyDescent="0.25">
      <c r="O29" s="74"/>
    </row>
    <row r="30" spans="2:24" x14ac:dyDescent="0.25">
      <c r="O30" s="74"/>
    </row>
    <row r="31" spans="2:24" x14ac:dyDescent="0.25">
      <c r="O31" s="74"/>
    </row>
    <row r="32" spans="2:24" x14ac:dyDescent="0.25">
      <c r="O32" s="74"/>
    </row>
    <row r="33" spans="15:15" x14ac:dyDescent="0.25">
      <c r="O33" s="74"/>
    </row>
    <row r="34" spans="15:15" x14ac:dyDescent="0.25">
      <c r="O34" s="74"/>
    </row>
    <row r="35" spans="15:15" x14ac:dyDescent="0.25">
      <c r="O35" s="74"/>
    </row>
    <row r="36" spans="15:15" x14ac:dyDescent="0.25">
      <c r="O36" s="74"/>
    </row>
    <row r="37" spans="15:15" x14ac:dyDescent="0.25">
      <c r="O37" s="74"/>
    </row>
    <row r="38" spans="15:15" x14ac:dyDescent="0.25">
      <c r="O38" s="74"/>
    </row>
    <row r="39" spans="15:15" x14ac:dyDescent="0.25">
      <c r="O39" s="74"/>
    </row>
    <row r="40" spans="15:15" x14ac:dyDescent="0.25">
      <c r="O40" s="74"/>
    </row>
    <row r="41" spans="15:15" x14ac:dyDescent="0.25">
      <c r="O41" s="74"/>
    </row>
    <row r="42" spans="15:15" x14ac:dyDescent="0.25">
      <c r="O42" s="74"/>
    </row>
    <row r="43" spans="15:15" x14ac:dyDescent="0.25">
      <c r="O43" s="74"/>
    </row>
    <row r="44" spans="15:15" x14ac:dyDescent="0.25">
      <c r="O44" s="74"/>
    </row>
    <row r="45" spans="15:15" x14ac:dyDescent="0.25">
      <c r="O45" s="74"/>
    </row>
    <row r="46" spans="15:15" x14ac:dyDescent="0.25">
      <c r="O46" s="74"/>
    </row>
    <row r="47" spans="15:15" x14ac:dyDescent="0.25">
      <c r="O47" s="74"/>
    </row>
    <row r="48" spans="15:15" ht="12" customHeight="1" x14ac:dyDescent="0.25">
      <c r="O48" s="74"/>
    </row>
    <row r="49" spans="15:15" x14ac:dyDescent="0.25">
      <c r="O49" s="74"/>
    </row>
    <row r="50" spans="15:15" x14ac:dyDescent="0.25">
      <c r="O50" s="74"/>
    </row>
    <row r="51" spans="15:15" x14ac:dyDescent="0.25">
      <c r="O51" s="74"/>
    </row>
    <row r="52" spans="15:15" x14ac:dyDescent="0.25">
      <c r="O52" s="74"/>
    </row>
    <row r="53" spans="15:15" x14ac:dyDescent="0.25">
      <c r="O53" s="74"/>
    </row>
    <row r="54" spans="15:15" x14ac:dyDescent="0.25">
      <c r="O54" s="74"/>
    </row>
    <row r="55" spans="15:15" x14ac:dyDescent="0.25">
      <c r="O55" s="74"/>
    </row>
    <row r="56" spans="15:15" x14ac:dyDescent="0.25">
      <c r="O56" s="74"/>
    </row>
    <row r="57" spans="15:15" x14ac:dyDescent="0.25">
      <c r="O57" s="74"/>
    </row>
    <row r="58" spans="15:15" x14ac:dyDescent="0.25">
      <c r="O58" s="74"/>
    </row>
    <row r="59" spans="15:15" x14ac:dyDescent="0.25">
      <c r="O59" s="74"/>
    </row>
    <row r="60" spans="15:15" x14ac:dyDescent="0.25">
      <c r="O60" s="74"/>
    </row>
    <row r="61" spans="15:15" x14ac:dyDescent="0.25">
      <c r="O61" s="74"/>
    </row>
    <row r="62" spans="15:15" x14ac:dyDescent="0.25">
      <c r="O62" s="74"/>
    </row>
    <row r="63" spans="15:15" x14ac:dyDescent="0.25">
      <c r="O63" s="74"/>
    </row>
    <row r="64" spans="15:15" x14ac:dyDescent="0.25">
      <c r="O64" s="74"/>
    </row>
    <row r="65" spans="15:15" x14ac:dyDescent="0.25">
      <c r="O65" s="74"/>
    </row>
    <row r="66" spans="15:15" x14ac:dyDescent="0.25">
      <c r="O66" s="74"/>
    </row>
    <row r="67" spans="15:15" x14ac:dyDescent="0.25">
      <c r="O67" s="74"/>
    </row>
    <row r="68" spans="15:15" x14ac:dyDescent="0.25">
      <c r="O68" s="74"/>
    </row>
    <row r="69" spans="15:15" x14ac:dyDescent="0.25">
      <c r="O69" s="74"/>
    </row>
    <row r="70" spans="15:15" x14ac:dyDescent="0.25">
      <c r="O70" s="74"/>
    </row>
    <row r="71" spans="15:15" x14ac:dyDescent="0.25">
      <c r="O71" s="74"/>
    </row>
    <row r="72" spans="15:15" x14ac:dyDescent="0.25">
      <c r="O72" s="74"/>
    </row>
    <row r="73" spans="15:15" x14ac:dyDescent="0.25">
      <c r="O73" s="74"/>
    </row>
    <row r="74" spans="15:15" x14ac:dyDescent="0.25">
      <c r="O74" s="74"/>
    </row>
    <row r="75" spans="15:15" x14ac:dyDescent="0.25">
      <c r="O75" s="74"/>
    </row>
    <row r="76" spans="15:15" x14ac:dyDescent="0.25">
      <c r="O76" s="74"/>
    </row>
    <row r="77" spans="15:15" x14ac:dyDescent="0.25">
      <c r="O77" s="74"/>
    </row>
    <row r="78" spans="15:15" x14ac:dyDescent="0.25">
      <c r="O78" s="74"/>
    </row>
    <row r="79" spans="15:15" x14ac:dyDescent="0.25">
      <c r="O79" s="74"/>
    </row>
    <row r="80" spans="15:15" x14ac:dyDescent="0.25">
      <c r="O80" s="74"/>
    </row>
    <row r="81" spans="15:15" x14ac:dyDescent="0.25">
      <c r="O81" s="74"/>
    </row>
    <row r="82" spans="15:15" x14ac:dyDescent="0.25">
      <c r="O82" s="74"/>
    </row>
    <row r="83" spans="15:15" x14ac:dyDescent="0.25">
      <c r="O83" s="74"/>
    </row>
    <row r="84" spans="15:15" x14ac:dyDescent="0.25">
      <c r="O84" s="74"/>
    </row>
    <row r="85" spans="15:15" x14ac:dyDescent="0.25">
      <c r="O85" s="74"/>
    </row>
    <row r="86" spans="15:15" x14ac:dyDescent="0.25">
      <c r="O86" s="74"/>
    </row>
    <row r="87" spans="15:15" x14ac:dyDescent="0.25">
      <c r="O87" s="74"/>
    </row>
    <row r="88" spans="15:15" x14ac:dyDescent="0.25">
      <c r="O88" s="74"/>
    </row>
    <row r="89" spans="15:15" x14ac:dyDescent="0.25">
      <c r="O89" s="74"/>
    </row>
    <row r="90" spans="15:15" x14ac:dyDescent="0.25">
      <c r="O90" s="74"/>
    </row>
    <row r="91" spans="15:15" x14ac:dyDescent="0.25">
      <c r="O91" s="74"/>
    </row>
    <row r="92" spans="15:15" x14ac:dyDescent="0.25">
      <c r="O92" s="74"/>
    </row>
    <row r="93" spans="15:15" x14ac:dyDescent="0.25">
      <c r="O93" s="74"/>
    </row>
    <row r="94" spans="15:15" x14ac:dyDescent="0.25">
      <c r="O94" s="74"/>
    </row>
    <row r="95" spans="15:15" x14ac:dyDescent="0.25">
      <c r="O95" s="74"/>
    </row>
    <row r="96" spans="15:15" x14ac:dyDescent="0.25">
      <c r="O96" s="74"/>
    </row>
    <row r="97" spans="15:15" x14ac:dyDescent="0.25">
      <c r="O97" s="74"/>
    </row>
    <row r="98" spans="15:15" x14ac:dyDescent="0.25">
      <c r="O98" s="74"/>
    </row>
    <row r="99" spans="15:15" x14ac:dyDescent="0.25">
      <c r="O99" s="74"/>
    </row>
    <row r="100" spans="15:15" x14ac:dyDescent="0.25">
      <c r="O100" s="74"/>
    </row>
    <row r="101" spans="15:15" x14ac:dyDescent="0.25">
      <c r="O101" s="74"/>
    </row>
    <row r="102" spans="15:15" x14ac:dyDescent="0.25">
      <c r="O102" s="74"/>
    </row>
    <row r="103" spans="15:15" x14ac:dyDescent="0.25">
      <c r="O103" s="74"/>
    </row>
    <row r="104" spans="15:15" x14ac:dyDescent="0.25">
      <c r="O104" s="74"/>
    </row>
    <row r="105" spans="15:15" x14ac:dyDescent="0.25">
      <c r="O105" s="74"/>
    </row>
    <row r="106" spans="15:15" x14ac:dyDescent="0.25">
      <c r="O106" s="74"/>
    </row>
    <row r="107" spans="15:15" x14ac:dyDescent="0.25">
      <c r="O107" s="74"/>
    </row>
    <row r="108" spans="15:15" x14ac:dyDescent="0.25">
      <c r="O108" s="74"/>
    </row>
    <row r="109" spans="15:15" x14ac:dyDescent="0.25">
      <c r="O109" s="74"/>
    </row>
    <row r="110" spans="15:15" x14ac:dyDescent="0.25">
      <c r="O110" s="74"/>
    </row>
    <row r="111" spans="15:15" x14ac:dyDescent="0.25">
      <c r="O111" s="74"/>
    </row>
    <row r="112" spans="15:15" x14ac:dyDescent="0.25">
      <c r="O112" s="74"/>
    </row>
    <row r="113" spans="15:15" x14ac:dyDescent="0.25">
      <c r="O113" s="74"/>
    </row>
    <row r="114" spans="15:15" x14ac:dyDescent="0.25">
      <c r="O114" s="74"/>
    </row>
    <row r="115" spans="15:15" x14ac:dyDescent="0.25">
      <c r="O115" s="74"/>
    </row>
    <row r="116" spans="15:15" x14ac:dyDescent="0.25">
      <c r="O116" s="74"/>
    </row>
    <row r="117" spans="15:15" x14ac:dyDescent="0.25">
      <c r="O117" s="74"/>
    </row>
    <row r="118" spans="15:15" x14ac:dyDescent="0.25">
      <c r="O118" s="74"/>
    </row>
    <row r="119" spans="15:15" x14ac:dyDescent="0.25">
      <c r="O119" s="74"/>
    </row>
    <row r="120" spans="15:15" x14ac:dyDescent="0.25">
      <c r="O120" s="74"/>
    </row>
    <row r="121" spans="15:15" x14ac:dyDescent="0.25">
      <c r="O121" s="74"/>
    </row>
    <row r="122" spans="15:15" x14ac:dyDescent="0.25">
      <c r="O122" s="74"/>
    </row>
    <row r="123" spans="15:15" x14ac:dyDescent="0.25">
      <c r="O123" s="74"/>
    </row>
    <row r="124" spans="15:15" x14ac:dyDescent="0.25">
      <c r="O124" s="74"/>
    </row>
    <row r="125" spans="15:15" x14ac:dyDescent="0.25">
      <c r="O125" s="74"/>
    </row>
    <row r="126" spans="15:15" x14ac:dyDescent="0.25">
      <c r="O126" s="74"/>
    </row>
    <row r="127" spans="15:15" x14ac:dyDescent="0.25">
      <c r="O127" s="74"/>
    </row>
    <row r="128" spans="15:15" x14ac:dyDescent="0.25">
      <c r="O128" s="74"/>
    </row>
    <row r="129" spans="15:15" x14ac:dyDescent="0.25">
      <c r="O129" s="74"/>
    </row>
    <row r="130" spans="15:15" x14ac:dyDescent="0.25">
      <c r="O130" s="74"/>
    </row>
    <row r="131" spans="15:15" x14ac:dyDescent="0.25">
      <c r="O131" s="74"/>
    </row>
    <row r="132" spans="15:15" x14ac:dyDescent="0.25">
      <c r="O132" s="74"/>
    </row>
    <row r="133" spans="15:15" x14ac:dyDescent="0.25">
      <c r="O133" s="74"/>
    </row>
    <row r="134" spans="15:15" x14ac:dyDescent="0.25">
      <c r="O134" s="74"/>
    </row>
    <row r="135" spans="15:15" x14ac:dyDescent="0.25">
      <c r="O135" s="74"/>
    </row>
    <row r="136" spans="15:15" x14ac:dyDescent="0.25">
      <c r="O136" s="74"/>
    </row>
    <row r="137" spans="15:15" x14ac:dyDescent="0.25">
      <c r="O137" s="74"/>
    </row>
    <row r="138" spans="15:15" x14ac:dyDescent="0.25">
      <c r="O138" s="74"/>
    </row>
    <row r="139" spans="15:15" x14ac:dyDescent="0.25">
      <c r="O139" s="74"/>
    </row>
    <row r="140" spans="15:15" x14ac:dyDescent="0.25">
      <c r="O140" s="74"/>
    </row>
    <row r="141" spans="15:15" x14ac:dyDescent="0.25">
      <c r="O141" s="74"/>
    </row>
    <row r="142" spans="15:15" x14ac:dyDescent="0.25">
      <c r="O142" s="74"/>
    </row>
    <row r="143" spans="15:15" x14ac:dyDescent="0.25">
      <c r="O143" s="74"/>
    </row>
    <row r="144" spans="15:15" x14ac:dyDescent="0.25">
      <c r="O144" s="74"/>
    </row>
    <row r="145" spans="15:15" x14ac:dyDescent="0.25">
      <c r="O145" s="74"/>
    </row>
    <row r="146" spans="15:15" x14ac:dyDescent="0.25">
      <c r="O146" s="74"/>
    </row>
    <row r="147" spans="15:15" x14ac:dyDescent="0.25">
      <c r="O147" s="74"/>
    </row>
    <row r="148" spans="15:15" x14ac:dyDescent="0.25">
      <c r="O148" s="74"/>
    </row>
    <row r="149" spans="15:15" x14ac:dyDescent="0.25">
      <c r="O149" s="74"/>
    </row>
    <row r="150" spans="15:15" x14ac:dyDescent="0.25">
      <c r="O150" s="74"/>
    </row>
    <row r="151" spans="15:15" x14ac:dyDescent="0.25">
      <c r="O151" s="74"/>
    </row>
    <row r="152" spans="15:15" x14ac:dyDescent="0.25">
      <c r="O152" s="74"/>
    </row>
    <row r="153" spans="15:15" x14ac:dyDescent="0.25">
      <c r="O153" s="74"/>
    </row>
    <row r="154" spans="15:15" x14ac:dyDescent="0.25">
      <c r="O154" s="74"/>
    </row>
    <row r="155" spans="15:15" x14ac:dyDescent="0.25">
      <c r="O155" s="74"/>
    </row>
    <row r="156" spans="15:15" x14ac:dyDescent="0.25">
      <c r="O156" s="74"/>
    </row>
    <row r="157" spans="15:15" x14ac:dyDescent="0.25">
      <c r="O157" s="74"/>
    </row>
    <row r="158" spans="15:15" x14ac:dyDescent="0.25">
      <c r="O158" s="74"/>
    </row>
    <row r="159" spans="15:15" x14ac:dyDescent="0.25">
      <c r="O159" s="74"/>
    </row>
    <row r="160" spans="15:15" x14ac:dyDescent="0.25">
      <c r="O160" s="74"/>
    </row>
    <row r="161" spans="15:15" x14ac:dyDescent="0.25">
      <c r="O161" s="74"/>
    </row>
    <row r="162" spans="15:15" x14ac:dyDescent="0.25">
      <c r="O162" s="74"/>
    </row>
    <row r="163" spans="15:15" x14ac:dyDescent="0.25">
      <c r="O163" s="74"/>
    </row>
    <row r="164" spans="15:15" x14ac:dyDescent="0.25">
      <c r="O164" s="74"/>
    </row>
    <row r="165" spans="15:15" x14ac:dyDescent="0.25">
      <c r="O165" s="74"/>
    </row>
    <row r="166" spans="15:15" x14ac:dyDescent="0.25">
      <c r="O166" s="74"/>
    </row>
    <row r="167" spans="15:15" x14ac:dyDescent="0.25">
      <c r="O167" s="74"/>
    </row>
    <row r="168" spans="15:15" x14ac:dyDescent="0.25">
      <c r="O168" s="74"/>
    </row>
    <row r="169" spans="15:15" x14ac:dyDescent="0.25">
      <c r="O169" s="74"/>
    </row>
    <row r="170" spans="15:15" x14ac:dyDescent="0.25">
      <c r="O170" s="74"/>
    </row>
    <row r="171" spans="15:15" x14ac:dyDescent="0.25">
      <c r="O171" s="74"/>
    </row>
    <row r="172" spans="15:15" x14ac:dyDescent="0.25">
      <c r="O172" s="74"/>
    </row>
    <row r="173" spans="15:15" x14ac:dyDescent="0.25">
      <c r="O173" s="74"/>
    </row>
    <row r="174" spans="15:15" x14ac:dyDescent="0.25">
      <c r="O174" s="74"/>
    </row>
    <row r="175" spans="15:15" x14ac:dyDescent="0.25">
      <c r="O175" s="74"/>
    </row>
    <row r="176" spans="15:15" x14ac:dyDescent="0.25">
      <c r="O176" s="74"/>
    </row>
    <row r="177" spans="15:15" x14ac:dyDescent="0.25">
      <c r="O177" s="74"/>
    </row>
    <row r="178" spans="15:15" x14ac:dyDescent="0.25">
      <c r="O178" s="74"/>
    </row>
    <row r="179" spans="15:15" x14ac:dyDescent="0.25">
      <c r="O179" s="74"/>
    </row>
    <row r="180" spans="15:15" x14ac:dyDescent="0.25">
      <c r="O180" s="74"/>
    </row>
    <row r="181" spans="15:15" x14ac:dyDescent="0.25">
      <c r="O181" s="74"/>
    </row>
    <row r="182" spans="15:15" x14ac:dyDescent="0.25">
      <c r="O182" s="74"/>
    </row>
    <row r="183" spans="15:15" x14ac:dyDescent="0.25">
      <c r="O183" s="74"/>
    </row>
    <row r="184" spans="15:15" x14ac:dyDescent="0.25">
      <c r="O184" s="74"/>
    </row>
    <row r="185" spans="15:15" x14ac:dyDescent="0.25">
      <c r="O185" s="74"/>
    </row>
    <row r="186" spans="15:15" x14ac:dyDescent="0.25">
      <c r="O186" s="74"/>
    </row>
    <row r="187" spans="15:15" x14ac:dyDescent="0.25">
      <c r="O187" s="74"/>
    </row>
    <row r="188" spans="15:15" x14ac:dyDescent="0.25">
      <c r="O188" s="74"/>
    </row>
    <row r="189" spans="15:15" x14ac:dyDescent="0.25">
      <c r="O189" s="74"/>
    </row>
    <row r="190" spans="15:15" x14ac:dyDescent="0.25">
      <c r="O190" s="74"/>
    </row>
    <row r="191" spans="15:15" x14ac:dyDescent="0.25">
      <c r="O191" s="74"/>
    </row>
    <row r="192" spans="15:15" x14ac:dyDescent="0.25">
      <c r="O192" s="74"/>
    </row>
    <row r="193" spans="15:15" x14ac:dyDescent="0.25">
      <c r="O193" s="74"/>
    </row>
    <row r="194" spans="15:15" x14ac:dyDescent="0.25">
      <c r="O194" s="74"/>
    </row>
    <row r="195" spans="15:15" x14ac:dyDescent="0.25">
      <c r="O195" s="74"/>
    </row>
    <row r="196" spans="15:15" x14ac:dyDescent="0.25">
      <c r="O196" s="74"/>
    </row>
    <row r="197" spans="15:15" x14ac:dyDescent="0.25">
      <c r="O197" s="74"/>
    </row>
    <row r="198" spans="15:15" x14ac:dyDescent="0.25">
      <c r="O198" s="74"/>
    </row>
    <row r="199" spans="15:15" x14ac:dyDescent="0.25">
      <c r="O199" s="74"/>
    </row>
    <row r="200" spans="15:15" x14ac:dyDescent="0.25">
      <c r="O200" s="74"/>
    </row>
    <row r="201" spans="15:15" x14ac:dyDescent="0.25">
      <c r="O201" s="74"/>
    </row>
    <row r="202" spans="15:15" x14ac:dyDescent="0.25">
      <c r="O202" s="74"/>
    </row>
    <row r="203" spans="15:15" x14ac:dyDescent="0.25">
      <c r="O203" s="74"/>
    </row>
    <row r="204" spans="15:15" x14ac:dyDescent="0.25">
      <c r="O204" s="74"/>
    </row>
    <row r="205" spans="15:15" x14ac:dyDescent="0.25">
      <c r="O205" s="74"/>
    </row>
    <row r="206" spans="15:15" x14ac:dyDescent="0.25">
      <c r="O206" s="74"/>
    </row>
    <row r="207" spans="15:15" x14ac:dyDescent="0.25">
      <c r="O207" s="74"/>
    </row>
    <row r="208" spans="15:15" x14ac:dyDescent="0.25">
      <c r="O208" s="74"/>
    </row>
    <row r="209" spans="15:15" x14ac:dyDescent="0.25">
      <c r="O209" s="74"/>
    </row>
    <row r="210" spans="15:15" x14ac:dyDescent="0.25">
      <c r="O210" s="74"/>
    </row>
    <row r="211" spans="15:15" x14ac:dyDescent="0.25">
      <c r="O211" s="74"/>
    </row>
    <row r="212" spans="15:15" x14ac:dyDescent="0.25">
      <c r="O212" s="74"/>
    </row>
    <row r="213" spans="15:15" x14ac:dyDescent="0.25">
      <c r="O213" s="74"/>
    </row>
    <row r="214" spans="15:15" x14ac:dyDescent="0.25">
      <c r="O214" s="74"/>
    </row>
    <row r="215" spans="15:15" x14ac:dyDescent="0.25">
      <c r="O215" s="74"/>
    </row>
    <row r="216" spans="15:15" x14ac:dyDescent="0.25">
      <c r="O216" s="74"/>
    </row>
    <row r="217" spans="15:15" x14ac:dyDescent="0.25">
      <c r="O217" s="74"/>
    </row>
    <row r="218" spans="15:15" x14ac:dyDescent="0.25">
      <c r="O218" s="74"/>
    </row>
    <row r="219" spans="15:15" x14ac:dyDescent="0.25">
      <c r="O219" s="74"/>
    </row>
    <row r="220" spans="15:15" x14ac:dyDescent="0.25">
      <c r="O220" s="74"/>
    </row>
  </sheetData>
  <sheetProtection formatColumns="0" formatRows="0" sort="0" autoFilter="0"/>
  <autoFilter ref="A9:X13" xr:uid="{00000000-0009-0000-0000-000000000000}"/>
  <mergeCells count="6">
    <mergeCell ref="H1:J1"/>
    <mergeCell ref="H2:J2"/>
    <mergeCell ref="H3:J3"/>
    <mergeCell ref="B7:F7"/>
    <mergeCell ref="H7:O7"/>
    <mergeCell ref="Q8:U8"/>
  </mergeCells>
  <conditionalFormatting sqref="B14:B18 B19:D21 A10:G10 C11:G12 A11:B13 C13:D18 E13:G21">
    <cfRule type="cellIs" dxfId="21" priority="5" stopIfTrue="1" operator="notEqual">
      <formula>0</formula>
    </cfRule>
  </conditionalFormatting>
  <conditionalFormatting sqref="H10:K21">
    <cfRule type="cellIs" dxfId="20" priority="6" stopIfTrue="1" operator="notEqual">
      <formula>0</formula>
    </cfRule>
  </conditionalFormatting>
  <conditionalFormatting sqref="L10:M21 O10:O21">
    <cfRule type="cellIs" dxfId="19" priority="3" stopIfTrue="1" operator="equal">
      <formula>0</formula>
    </cfRule>
    <cfRule type="cellIs" dxfId="18" priority="4" stopIfTrue="1" operator="greaterThan">
      <formula>0</formula>
    </cfRule>
  </conditionalFormatting>
  <conditionalFormatting sqref="N10:N21">
    <cfRule type="cellIs" dxfId="17" priority="2" stopIfTrue="1" operator="notEqual">
      <formula>0</formula>
    </cfRule>
  </conditionalFormatting>
  <printOptions horizontalCentered="1"/>
  <pageMargins left="0.15748031496062992" right="0.11811023622047245" top="0.35433070866141736" bottom="0.51181102362204722" header="0.15748031496062992" footer="0.19685039370078741"/>
  <pageSetup paperSize="9" scale="71" fitToHeight="0" orientation="landscape" r:id="rId1"/>
  <headerFooter alignWithMargins="0">
    <oddHeader>&amp;L&amp;"Tahoma,Corsivo"Comune di  Ceresole d'Alba&amp;CAll. 1  OBIETTIVI DI PERFORMANCE 2025</oddHeader>
    <oddFooter>&amp;L&amp;D&amp;C&amp;P di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3"/>
    <pageSetUpPr fitToPage="1"/>
  </sheetPr>
  <dimension ref="A1:X222"/>
  <sheetViews>
    <sheetView topLeftCell="B12" zoomScale="75" zoomScaleNormal="75" zoomScalePageLayoutView="40" workbookViewId="0">
      <selection activeCell="D14" sqref="D14"/>
    </sheetView>
  </sheetViews>
  <sheetFormatPr defaultColWidth="9.109375" defaultRowHeight="13.2" x14ac:dyDescent="0.25"/>
  <cols>
    <col min="1" max="1" width="9.6640625" style="4" hidden="1" customWidth="1"/>
    <col min="2" max="2" width="20.109375" style="4" customWidth="1"/>
    <col min="3" max="3" width="9.109375" style="4" customWidth="1"/>
    <col min="4" max="4" width="52.6640625" style="1" customWidth="1"/>
    <col min="5" max="5" width="54.88671875" style="1" customWidth="1"/>
    <col min="6" max="6" width="24.5546875" style="1" customWidth="1"/>
    <col min="7" max="7" width="43.6640625" style="1" customWidth="1"/>
    <col min="8" max="11" width="7" style="1" hidden="1" customWidth="1"/>
    <col min="12" max="12" width="10" style="1" hidden="1" customWidth="1"/>
    <col min="13" max="13" width="9.44140625" style="1" hidden="1" customWidth="1"/>
    <col min="14" max="14" width="9.109375" style="1" hidden="1" customWidth="1"/>
    <col min="15" max="15" width="8.44140625" style="3" hidden="1" customWidth="1"/>
    <col min="16" max="16" width="17.5546875" style="1" customWidth="1"/>
    <col min="17" max="19" width="2.44140625" style="1" hidden="1" customWidth="1"/>
    <col min="20" max="20" width="9.109375" style="1" hidden="1" customWidth="1"/>
    <col min="21" max="21" width="5.33203125" style="2" hidden="1" customWidth="1"/>
    <col min="22" max="22" width="7.109375" style="1" hidden="1" customWidth="1"/>
    <col min="23" max="23" width="8" style="1" hidden="1" customWidth="1"/>
    <col min="24" max="24" width="13.88671875" style="1" hidden="1" customWidth="1"/>
    <col min="25" max="16384" width="9.109375" style="1"/>
  </cols>
  <sheetData>
    <row r="1" spans="1:24" s="34" customFormat="1" ht="14.25" hidden="1" customHeight="1" x14ac:dyDescent="0.25">
      <c r="A1" s="36"/>
      <c r="B1" s="36"/>
      <c r="C1" s="36"/>
      <c r="D1" s="45" t="s">
        <v>20</v>
      </c>
      <c r="E1" s="44"/>
      <c r="F1" s="44"/>
      <c r="G1" s="44"/>
      <c r="H1" s="61"/>
      <c r="I1" s="61"/>
      <c r="J1" s="61"/>
      <c r="K1" s="36"/>
      <c r="L1" s="36"/>
      <c r="M1" s="36"/>
      <c r="U1" s="35"/>
    </row>
    <row r="2" spans="1:24" s="34" customFormat="1" ht="14.25" hidden="1" customHeight="1" x14ac:dyDescent="0.25">
      <c r="A2" s="36"/>
      <c r="B2" s="36"/>
      <c r="C2" s="36"/>
      <c r="D2" s="46" t="s">
        <v>19</v>
      </c>
      <c r="E2" s="43"/>
      <c r="F2" s="43"/>
      <c r="G2" s="43"/>
      <c r="H2" s="60" t="e">
        <f>IF(#REF!&gt;0,H1/#REF!,"0")</f>
        <v>#REF!</v>
      </c>
      <c r="I2" s="60" t="e">
        <f>IF(#REF!&gt;0,I1/#REF!,"0")</f>
        <v>#REF!</v>
      </c>
      <c r="J2" s="60" t="e">
        <f>IF(#REF!&gt;0,J1/#REF!,"0")</f>
        <v>#REF!</v>
      </c>
      <c r="K2" s="36"/>
      <c r="L2" s="36"/>
      <c r="M2" s="36"/>
      <c r="U2" s="35"/>
    </row>
    <row r="3" spans="1:24" s="34" customFormat="1" ht="14.25" hidden="1" customHeight="1" x14ac:dyDescent="0.25">
      <c r="A3" s="36"/>
      <c r="B3" s="36"/>
      <c r="C3" s="36"/>
      <c r="D3" s="46" t="s">
        <v>18</v>
      </c>
      <c r="E3" s="43"/>
      <c r="F3" s="43"/>
      <c r="G3" s="43"/>
      <c r="H3" s="59" t="e">
        <f>IF(#REF!&gt;0,O9/#REF!,"0")</f>
        <v>#REF!</v>
      </c>
      <c r="I3" s="59" t="e">
        <f>IF(#REF!&gt;0,O9/#REF!,"0")</f>
        <v>#REF!</v>
      </c>
      <c r="J3" s="59" t="e">
        <f>IF(#REF!&gt;0,#REF!/#REF!,"0")</f>
        <v>#REF!</v>
      </c>
      <c r="K3" s="36"/>
      <c r="L3" s="36"/>
      <c r="M3" s="36"/>
      <c r="U3" s="35"/>
    </row>
    <row r="4" spans="1:24" s="34" customFormat="1" ht="13.8" hidden="1" x14ac:dyDescent="0.25">
      <c r="A4" s="36"/>
      <c r="B4" s="36"/>
      <c r="C4" s="36"/>
      <c r="D4" s="40"/>
      <c r="E4" s="42" t="s">
        <v>17</v>
      </c>
      <c r="F4" s="38"/>
      <c r="G4" s="38"/>
      <c r="I4" s="36"/>
      <c r="J4" s="36"/>
      <c r="K4" s="36"/>
      <c r="L4" s="36"/>
      <c r="M4" s="41" t="str">
        <f>IF($L$9&gt;0,Q9/$L$9,"0")</f>
        <v>0</v>
      </c>
      <c r="U4" s="35"/>
    </row>
    <row r="5" spans="1:24" s="34" customFormat="1" ht="14.4" hidden="1" thickBot="1" x14ac:dyDescent="0.3">
      <c r="A5" s="36"/>
      <c r="B5" s="36"/>
      <c r="C5" s="36"/>
      <c r="D5" s="40"/>
      <c r="E5" s="39" t="s">
        <v>16</v>
      </c>
      <c r="F5" s="38"/>
      <c r="G5" s="38"/>
      <c r="I5" s="36"/>
      <c r="J5" s="36"/>
      <c r="K5" s="36"/>
      <c r="L5" s="36"/>
      <c r="M5" s="37" t="str">
        <f>IF($L$9&gt;0,W9/$L$9,"0")</f>
        <v>0</v>
      </c>
      <c r="U5" s="35"/>
    </row>
    <row r="6" spans="1:24" ht="4.5" customHeight="1" thickBot="1" x14ac:dyDescent="0.35">
      <c r="A6" s="33"/>
      <c r="B6" s="33"/>
      <c r="C6" s="33"/>
      <c r="D6" s="31"/>
      <c r="E6" s="31"/>
      <c r="F6" s="31"/>
      <c r="G6" s="31"/>
      <c r="H6" s="32"/>
      <c r="I6" s="31"/>
      <c r="J6" s="31"/>
      <c r="K6" s="31"/>
      <c r="L6" s="31"/>
      <c r="M6" s="31"/>
    </row>
    <row r="7" spans="1:24" ht="33.75" customHeight="1" thickBot="1" x14ac:dyDescent="0.35">
      <c r="A7" s="30"/>
      <c r="B7" s="57" t="s">
        <v>29</v>
      </c>
      <c r="C7" s="57"/>
      <c r="D7" s="57"/>
      <c r="E7" s="57"/>
      <c r="F7" s="57"/>
      <c r="G7" s="55"/>
      <c r="H7" s="62" t="s">
        <v>24</v>
      </c>
      <c r="I7" s="62"/>
      <c r="J7" s="62"/>
      <c r="K7" s="62"/>
      <c r="L7" s="62"/>
      <c r="M7" s="62"/>
      <c r="N7" s="62"/>
      <c r="O7" s="62"/>
    </row>
    <row r="8" spans="1:24" ht="152.25" customHeight="1" x14ac:dyDescent="0.3">
      <c r="A8" s="29" t="s">
        <v>15</v>
      </c>
      <c r="B8" s="27" t="s">
        <v>21</v>
      </c>
      <c r="C8" s="27" t="s">
        <v>23</v>
      </c>
      <c r="D8" s="28" t="s">
        <v>22</v>
      </c>
      <c r="E8" s="28" t="s">
        <v>25</v>
      </c>
      <c r="F8" s="28" t="s">
        <v>14</v>
      </c>
      <c r="G8" s="56" t="s">
        <v>30</v>
      </c>
      <c r="H8" s="27" t="s">
        <v>13</v>
      </c>
      <c r="I8" s="27" t="s">
        <v>12</v>
      </c>
      <c r="J8" s="27" t="s">
        <v>11</v>
      </c>
      <c r="K8" s="27" t="s">
        <v>10</v>
      </c>
      <c r="L8" s="26" t="s">
        <v>9</v>
      </c>
      <c r="M8" s="25" t="s">
        <v>8</v>
      </c>
      <c r="N8" s="24" t="s">
        <v>7</v>
      </c>
      <c r="O8" s="23" t="s">
        <v>6</v>
      </c>
      <c r="P8" s="22"/>
      <c r="Q8" s="58" t="s">
        <v>5</v>
      </c>
      <c r="R8" s="58"/>
      <c r="S8" s="58"/>
      <c r="T8" s="58"/>
      <c r="U8" s="58"/>
      <c r="V8" s="21" t="s">
        <v>4</v>
      </c>
      <c r="W8" s="21" t="s">
        <v>3</v>
      </c>
      <c r="X8" s="21" t="s">
        <v>0</v>
      </c>
    </row>
    <row r="9" spans="1:24" ht="23.25" customHeight="1" x14ac:dyDescent="0.25">
      <c r="A9" s="20" t="s">
        <v>2</v>
      </c>
      <c r="B9" s="19"/>
      <c r="C9" s="19"/>
      <c r="D9" s="18" t="s">
        <v>2</v>
      </c>
      <c r="E9" s="18" t="s">
        <v>2</v>
      </c>
      <c r="F9" s="18"/>
      <c r="G9" s="18"/>
      <c r="H9" s="47"/>
      <c r="I9" s="47"/>
      <c r="J9" s="47"/>
      <c r="K9" s="47"/>
      <c r="L9" s="48">
        <f>SUM(L10:L14)</f>
        <v>0</v>
      </c>
      <c r="M9" s="49" t="e">
        <f>SUM(M10:M14)</f>
        <v>#DIV/0!</v>
      </c>
      <c r="N9" s="16" t="s">
        <v>1</v>
      </c>
      <c r="O9" s="17">
        <f>SUM(O10:O14)</f>
        <v>0</v>
      </c>
      <c r="P9" s="15"/>
    </row>
    <row r="10" spans="1:24" ht="98.25" customHeight="1" x14ac:dyDescent="0.25">
      <c r="A10" s="14"/>
      <c r="B10" s="50" t="s">
        <v>27</v>
      </c>
      <c r="C10" s="51">
        <v>1</v>
      </c>
      <c r="D10" s="52" t="s">
        <v>31</v>
      </c>
      <c r="E10" s="53" t="s">
        <v>32</v>
      </c>
      <c r="F10" s="53" t="s">
        <v>26</v>
      </c>
      <c r="G10" s="53"/>
      <c r="H10" s="11"/>
      <c r="I10" s="11"/>
      <c r="J10" s="11"/>
      <c r="K10" s="11"/>
      <c r="L10" s="13">
        <f t="shared" ref="L10:L15" si="0">W10</f>
        <v>0</v>
      </c>
      <c r="M10" s="12"/>
      <c r="N10" s="9"/>
      <c r="O10" s="10"/>
      <c r="Q10" s="8" t="str">
        <f t="shared" ref="Q10:Q20" si="1">IF(H10="A",5,(IF(H10="M",3,(IF(H10="B",1,"")))))</f>
        <v/>
      </c>
      <c r="R10" s="8" t="str">
        <f t="shared" ref="R10:R20" si="2">IF(I10="A",3,(IF(I10="M",2,IF(I10="b",1,""))))</f>
        <v/>
      </c>
      <c r="S10" s="8" t="str">
        <f t="shared" ref="S10:S20" si="3">IF(J10="A",5,(IF(J10="M",3,IF(J10="B",1,""))))</f>
        <v/>
      </c>
      <c r="T10" s="8" t="str">
        <f t="shared" ref="T10:T20" si="4">IF(K10="A",5,(IF(K10="M",3,IF(K10="B",1,""))))</f>
        <v/>
      </c>
      <c r="U10" s="7" t="e">
        <f>#REF!</f>
        <v>#REF!</v>
      </c>
      <c r="V10" s="6" t="e">
        <f t="shared" ref="V10:V14" si="5">PRODUCT(Q10:U10)</f>
        <v>#REF!</v>
      </c>
      <c r="W10" s="6">
        <f t="shared" ref="W10:W14" si="6">PRODUCT(Q10:T10)</f>
        <v>0</v>
      </c>
      <c r="X10" s="5"/>
    </row>
    <row r="11" spans="1:24" ht="98.25" customHeight="1" x14ac:dyDescent="0.25">
      <c r="A11" s="14"/>
      <c r="B11" s="50" t="s">
        <v>27</v>
      </c>
      <c r="C11" s="51">
        <v>2</v>
      </c>
      <c r="D11" s="52" t="s">
        <v>158</v>
      </c>
      <c r="E11" s="53" t="s">
        <v>35</v>
      </c>
      <c r="F11" s="53" t="s">
        <v>38</v>
      </c>
      <c r="G11" s="53"/>
      <c r="H11" s="11"/>
      <c r="I11" s="11"/>
      <c r="J11" s="11"/>
      <c r="K11" s="11"/>
      <c r="L11" s="13"/>
      <c r="M11" s="12"/>
      <c r="N11" s="9"/>
      <c r="O11" s="10"/>
      <c r="Q11" s="8"/>
      <c r="R11" s="8"/>
      <c r="S11" s="8"/>
      <c r="T11" s="8"/>
      <c r="U11" s="7"/>
      <c r="V11" s="6"/>
      <c r="W11" s="6"/>
      <c r="X11" s="5"/>
    </row>
    <row r="12" spans="1:24" ht="91.5" customHeight="1" x14ac:dyDescent="0.25">
      <c r="A12" s="14"/>
      <c r="B12" s="50" t="s">
        <v>27</v>
      </c>
      <c r="C12" s="51">
        <v>3</v>
      </c>
      <c r="D12" s="52" t="s">
        <v>33</v>
      </c>
      <c r="E12" s="53" t="s">
        <v>39</v>
      </c>
      <c r="F12" s="53" t="s">
        <v>34</v>
      </c>
      <c r="G12" s="53"/>
      <c r="H12" s="11"/>
      <c r="I12" s="11"/>
      <c r="J12" s="11"/>
      <c r="K12" s="11"/>
      <c r="L12" s="13">
        <f t="shared" si="0"/>
        <v>0</v>
      </c>
      <c r="M12" s="12" t="e">
        <f t="shared" ref="M12:M14" si="7">X12</f>
        <v>#DIV/0!</v>
      </c>
      <c r="N12" s="9"/>
      <c r="O12" s="10">
        <f>L12*N12</f>
        <v>0</v>
      </c>
      <c r="Q12" s="8" t="str">
        <f t="shared" si="1"/>
        <v/>
      </c>
      <c r="R12" s="8" t="str">
        <f t="shared" si="2"/>
        <v/>
      </c>
      <c r="S12" s="8" t="str">
        <f t="shared" si="3"/>
        <v/>
      </c>
      <c r="T12" s="8" t="str">
        <f t="shared" si="4"/>
        <v/>
      </c>
      <c r="U12" s="7" t="e">
        <f>#REF!</f>
        <v>#REF!</v>
      </c>
      <c r="V12" s="6" t="e">
        <f t="shared" si="5"/>
        <v>#REF!</v>
      </c>
      <c r="W12" s="6">
        <f t="shared" si="6"/>
        <v>0</v>
      </c>
      <c r="X12" s="5" t="e">
        <f t="shared" ref="X12:X20" si="8">L12/$L$9</f>
        <v>#DIV/0!</v>
      </c>
    </row>
    <row r="13" spans="1:24" ht="91.5" customHeight="1" x14ac:dyDescent="0.25">
      <c r="A13" s="14"/>
      <c r="B13" s="50" t="s">
        <v>27</v>
      </c>
      <c r="C13" s="51">
        <v>4</v>
      </c>
      <c r="D13" s="52" t="s">
        <v>36</v>
      </c>
      <c r="E13" s="53" t="s">
        <v>37</v>
      </c>
      <c r="F13" s="53" t="s">
        <v>26</v>
      </c>
      <c r="G13" s="53"/>
      <c r="H13" s="11"/>
      <c r="I13" s="11"/>
      <c r="J13" s="11"/>
      <c r="K13" s="11"/>
      <c r="L13" s="13"/>
      <c r="M13" s="12"/>
      <c r="N13" s="9"/>
      <c r="O13" s="10"/>
      <c r="Q13" s="8"/>
      <c r="R13" s="8"/>
      <c r="S13" s="8"/>
      <c r="T13" s="8"/>
      <c r="U13" s="7"/>
      <c r="V13" s="6"/>
      <c r="W13" s="6"/>
      <c r="X13" s="5"/>
    </row>
    <row r="14" spans="1:24" ht="93.75" customHeight="1" x14ac:dyDescent="0.25">
      <c r="A14" s="14"/>
      <c r="B14" s="50" t="s">
        <v>27</v>
      </c>
      <c r="C14" s="51">
        <v>5</v>
      </c>
      <c r="D14" s="52" t="s">
        <v>159</v>
      </c>
      <c r="E14" s="53" t="s">
        <v>28</v>
      </c>
      <c r="F14" s="53" t="s">
        <v>38</v>
      </c>
      <c r="G14" s="53"/>
      <c r="H14" s="11"/>
      <c r="I14" s="11"/>
      <c r="J14" s="11"/>
      <c r="K14" s="11"/>
      <c r="L14" s="13">
        <f>W14</f>
        <v>0</v>
      </c>
      <c r="M14" s="12" t="e">
        <f t="shared" si="7"/>
        <v>#DIV/0!</v>
      </c>
      <c r="N14" s="9"/>
      <c r="O14" s="10">
        <f>L14*N14</f>
        <v>0</v>
      </c>
      <c r="Q14" s="8" t="str">
        <f t="shared" si="1"/>
        <v/>
      </c>
      <c r="R14" s="8" t="str">
        <f t="shared" si="2"/>
        <v/>
      </c>
      <c r="S14" s="8" t="str">
        <f t="shared" si="3"/>
        <v/>
      </c>
      <c r="T14" s="8" t="str">
        <f t="shared" si="4"/>
        <v/>
      </c>
      <c r="U14" s="7" t="e">
        <f>#REF!</f>
        <v>#REF!</v>
      </c>
      <c r="V14" s="6" t="e">
        <f t="shared" si="5"/>
        <v>#REF!</v>
      </c>
      <c r="W14" s="6">
        <f t="shared" si="6"/>
        <v>0</v>
      </c>
      <c r="X14" s="5" t="e">
        <f t="shared" si="8"/>
        <v>#DIV/0!</v>
      </c>
    </row>
    <row r="15" spans="1:24" ht="150.75" customHeight="1" x14ac:dyDescent="0.25">
      <c r="A15" s="54"/>
      <c r="B15" s="50" t="s">
        <v>27</v>
      </c>
      <c r="C15" s="51">
        <v>6</v>
      </c>
      <c r="D15" s="52" t="s">
        <v>40</v>
      </c>
      <c r="E15" s="53" t="s">
        <v>41</v>
      </c>
      <c r="F15" s="53" t="s">
        <v>26</v>
      </c>
      <c r="G15" s="53"/>
      <c r="H15" s="11"/>
      <c r="I15" s="11"/>
      <c r="J15" s="11"/>
      <c r="K15" s="11"/>
      <c r="L15" s="13">
        <f t="shared" si="0"/>
        <v>0</v>
      </c>
      <c r="M15" s="12"/>
      <c r="N15" s="9"/>
      <c r="O15" s="10"/>
      <c r="Q15" s="8" t="str">
        <f t="shared" si="1"/>
        <v/>
      </c>
      <c r="R15" s="8" t="str">
        <f t="shared" si="2"/>
        <v/>
      </c>
      <c r="S15" s="8" t="str">
        <f t="shared" si="3"/>
        <v/>
      </c>
      <c r="T15" s="8" t="str">
        <f t="shared" si="4"/>
        <v/>
      </c>
      <c r="U15" s="7" t="e">
        <f>#REF!</f>
        <v>#REF!</v>
      </c>
      <c r="V15" s="6" t="e">
        <f t="shared" ref="V15" si="9">PRODUCT(Q15:U15)</f>
        <v>#REF!</v>
      </c>
      <c r="W15" s="6">
        <f t="shared" ref="W15" si="10">PRODUCT(Q15:T15)</f>
        <v>0</v>
      </c>
      <c r="X15" s="5" t="e">
        <f t="shared" si="8"/>
        <v>#DIV/0!</v>
      </c>
    </row>
    <row r="16" spans="1:24" ht="68.25" customHeight="1" x14ac:dyDescent="0.25">
      <c r="B16" s="50"/>
      <c r="C16" s="51"/>
      <c r="D16" s="52"/>
      <c r="E16" s="53"/>
      <c r="F16" s="53"/>
      <c r="G16" s="53"/>
      <c r="H16" s="11"/>
      <c r="I16" s="11"/>
      <c r="J16" s="11"/>
      <c r="K16" s="11"/>
      <c r="L16" s="13">
        <f t="shared" ref="L16:L22" si="11">W16</f>
        <v>0</v>
      </c>
      <c r="M16" s="12" t="e">
        <f t="shared" ref="M16:M22" si="12">X16</f>
        <v>#DIV/0!</v>
      </c>
      <c r="N16" s="9"/>
      <c r="O16" s="10">
        <f>L16*N16</f>
        <v>0</v>
      </c>
      <c r="Q16" s="8" t="str">
        <f t="shared" si="1"/>
        <v/>
      </c>
      <c r="R16" s="8" t="str">
        <f t="shared" si="2"/>
        <v/>
      </c>
      <c r="S16" s="8" t="str">
        <f t="shared" si="3"/>
        <v/>
      </c>
      <c r="T16" s="8" t="str">
        <f t="shared" si="4"/>
        <v/>
      </c>
      <c r="U16" s="7" t="e">
        <f>#REF!</f>
        <v>#REF!</v>
      </c>
      <c r="V16" s="6" t="e">
        <f t="shared" ref="V16:V22" si="13">PRODUCT(Q16:U16)</f>
        <v>#REF!</v>
      </c>
      <c r="W16" s="6">
        <f t="shared" ref="W16:W22" si="14">PRODUCT(Q16:T16)</f>
        <v>0</v>
      </c>
      <c r="X16" s="5" t="e">
        <f t="shared" si="8"/>
        <v>#DIV/0!</v>
      </c>
    </row>
    <row r="17" spans="2:24" ht="68.25" customHeight="1" x14ac:dyDescent="0.25">
      <c r="B17" s="50"/>
      <c r="C17" s="51"/>
      <c r="D17" s="52"/>
      <c r="E17" s="53"/>
      <c r="F17" s="53"/>
      <c r="G17" s="53"/>
      <c r="H17" s="11"/>
      <c r="I17" s="11"/>
      <c r="J17" s="11"/>
      <c r="K17" s="11"/>
      <c r="L17" s="13">
        <f t="shared" si="11"/>
        <v>0</v>
      </c>
      <c r="M17" s="12"/>
      <c r="N17" s="9"/>
      <c r="O17" s="10"/>
      <c r="Q17" s="8" t="str">
        <f t="shared" si="1"/>
        <v/>
      </c>
      <c r="R17" s="8" t="str">
        <f t="shared" si="2"/>
        <v/>
      </c>
      <c r="S17" s="8" t="str">
        <f t="shared" si="3"/>
        <v/>
      </c>
      <c r="T17" s="8" t="str">
        <f t="shared" si="4"/>
        <v/>
      </c>
      <c r="U17" s="7"/>
      <c r="V17" s="6"/>
      <c r="W17" s="6">
        <f t="shared" si="14"/>
        <v>0</v>
      </c>
      <c r="X17" s="5" t="e">
        <f t="shared" si="8"/>
        <v>#DIV/0!</v>
      </c>
    </row>
    <row r="18" spans="2:24" ht="68.25" customHeight="1" x14ac:dyDescent="0.25">
      <c r="B18" s="50"/>
      <c r="C18" s="51"/>
      <c r="D18" s="52"/>
      <c r="E18" s="53"/>
      <c r="F18" s="53"/>
      <c r="G18" s="53"/>
      <c r="H18" s="11"/>
      <c r="I18" s="11"/>
      <c r="J18" s="11"/>
      <c r="K18" s="11"/>
      <c r="L18" s="13">
        <f t="shared" si="11"/>
        <v>0</v>
      </c>
      <c r="M18" s="12"/>
      <c r="N18" s="9"/>
      <c r="O18" s="10"/>
      <c r="Q18" s="8" t="str">
        <f t="shared" si="1"/>
        <v/>
      </c>
      <c r="R18" s="8" t="str">
        <f t="shared" si="2"/>
        <v/>
      </c>
      <c r="S18" s="8" t="str">
        <f t="shared" si="3"/>
        <v/>
      </c>
      <c r="T18" s="8" t="str">
        <f t="shared" si="4"/>
        <v/>
      </c>
      <c r="U18" s="7"/>
      <c r="V18" s="6"/>
      <c r="W18" s="6">
        <f t="shared" si="14"/>
        <v>0</v>
      </c>
      <c r="X18" s="5" t="e">
        <f t="shared" si="8"/>
        <v>#DIV/0!</v>
      </c>
    </row>
    <row r="19" spans="2:24" ht="147" customHeight="1" x14ac:dyDescent="0.25">
      <c r="B19" s="50"/>
      <c r="C19" s="51"/>
      <c r="D19" s="52"/>
      <c r="E19" s="53"/>
      <c r="F19" s="53"/>
      <c r="G19" s="53"/>
      <c r="H19" s="11"/>
      <c r="I19" s="11"/>
      <c r="J19" s="11"/>
      <c r="K19" s="11"/>
      <c r="L19" s="13">
        <f t="shared" si="11"/>
        <v>0</v>
      </c>
      <c r="M19" s="12" t="e">
        <f t="shared" si="12"/>
        <v>#DIV/0!</v>
      </c>
      <c r="N19" s="9"/>
      <c r="O19" s="10">
        <f>L19*N19</f>
        <v>0</v>
      </c>
      <c r="Q19" s="8" t="str">
        <f t="shared" si="1"/>
        <v/>
      </c>
      <c r="R19" s="8" t="str">
        <f t="shared" si="2"/>
        <v/>
      </c>
      <c r="S19" s="8" t="str">
        <f t="shared" si="3"/>
        <v/>
      </c>
      <c r="T19" s="8" t="str">
        <f t="shared" si="4"/>
        <v/>
      </c>
      <c r="U19" s="7" t="e">
        <f>#REF!</f>
        <v>#REF!</v>
      </c>
      <c r="V19" s="6" t="e">
        <f t="shared" si="13"/>
        <v>#REF!</v>
      </c>
      <c r="W19" s="6">
        <f t="shared" si="14"/>
        <v>0</v>
      </c>
      <c r="X19" s="5" t="e">
        <f t="shared" si="8"/>
        <v>#DIV/0!</v>
      </c>
    </row>
    <row r="20" spans="2:24" ht="147" customHeight="1" x14ac:dyDescent="0.25">
      <c r="B20" s="50"/>
      <c r="C20" s="51"/>
      <c r="D20" s="52"/>
      <c r="E20" s="53"/>
      <c r="F20" s="53"/>
      <c r="G20" s="53"/>
      <c r="H20" s="11"/>
      <c r="I20" s="11"/>
      <c r="J20" s="11"/>
      <c r="K20" s="11"/>
      <c r="L20" s="13">
        <f t="shared" si="11"/>
        <v>0</v>
      </c>
      <c r="M20" s="12"/>
      <c r="N20" s="9"/>
      <c r="O20" s="10"/>
      <c r="Q20" s="8" t="str">
        <f t="shared" si="1"/>
        <v/>
      </c>
      <c r="R20" s="8" t="str">
        <f t="shared" si="2"/>
        <v/>
      </c>
      <c r="S20" s="8" t="str">
        <f t="shared" si="3"/>
        <v/>
      </c>
      <c r="T20" s="8" t="str">
        <f t="shared" si="4"/>
        <v/>
      </c>
      <c r="U20" s="7"/>
      <c r="V20" s="6"/>
      <c r="W20" s="6">
        <f t="shared" si="14"/>
        <v>0</v>
      </c>
      <c r="X20" s="5" t="e">
        <f t="shared" si="8"/>
        <v>#DIV/0!</v>
      </c>
    </row>
    <row r="21" spans="2:24" ht="147" hidden="1" customHeight="1" x14ac:dyDescent="0.25">
      <c r="B21" s="50"/>
      <c r="C21" s="51"/>
      <c r="D21" s="52"/>
      <c r="E21" s="53"/>
      <c r="F21" s="53"/>
      <c r="G21" s="53"/>
      <c r="H21" s="11"/>
      <c r="I21" s="11"/>
      <c r="J21" s="11"/>
      <c r="K21" s="11"/>
      <c r="L21" s="13"/>
      <c r="M21" s="12"/>
      <c r="N21" s="9"/>
      <c r="O21" s="10"/>
      <c r="Q21" s="8"/>
      <c r="R21" s="8"/>
      <c r="S21" s="8"/>
      <c r="T21" s="8"/>
      <c r="U21" s="7"/>
      <c r="V21" s="6"/>
      <c r="W21" s="6"/>
      <c r="X21" s="5"/>
    </row>
    <row r="22" spans="2:24" ht="127.5" hidden="1" customHeight="1" x14ac:dyDescent="0.25">
      <c r="B22" s="50"/>
      <c r="C22" s="51"/>
      <c r="D22" s="52"/>
      <c r="E22" s="53"/>
      <c r="F22" s="53"/>
      <c r="G22" s="53"/>
      <c r="H22" s="11"/>
      <c r="I22" s="11"/>
      <c r="J22" s="11"/>
      <c r="K22" s="11"/>
      <c r="L22" s="13">
        <f t="shared" si="11"/>
        <v>0</v>
      </c>
      <c r="M22" s="12" t="e">
        <f t="shared" si="12"/>
        <v>#DIV/0!</v>
      </c>
      <c r="N22" s="9"/>
      <c r="O22" s="10">
        <f>L22*N22</f>
        <v>0</v>
      </c>
      <c r="Q22" s="8" t="str">
        <f>IF(H22="A",5,(IF(H22="M",3,(IF(H22="B",1,"")))))</f>
        <v/>
      </c>
      <c r="R22" s="8" t="str">
        <f>IF(I22="A",3,(IF(I22="M",2,IF(I22="b",1,""))))</f>
        <v/>
      </c>
      <c r="S22" s="8" t="str">
        <f>IF(J22="A",5,(IF(J22="M",3,IF(J22="B",1,""))))</f>
        <v/>
      </c>
      <c r="T22" s="8" t="str">
        <f>IF(K22="A",5,(IF(K22="M",3,IF(K22="B",1,""))))</f>
        <v/>
      </c>
      <c r="U22" s="7" t="e">
        <f>#REF!</f>
        <v>#REF!</v>
      </c>
      <c r="V22" s="6" t="e">
        <f t="shared" si="13"/>
        <v>#REF!</v>
      </c>
      <c r="W22" s="6">
        <f t="shared" si="14"/>
        <v>0</v>
      </c>
      <c r="X22" s="5" t="e">
        <f>L22/$L$9</f>
        <v>#DIV/0!</v>
      </c>
    </row>
    <row r="23" spans="2:24" ht="68.25" hidden="1" customHeight="1" x14ac:dyDescent="0.25">
      <c r="B23" s="50"/>
      <c r="C23" s="51"/>
      <c r="D23" s="52"/>
      <c r="E23" s="53"/>
      <c r="F23" s="53"/>
      <c r="G23" s="53"/>
      <c r="H23" s="11"/>
      <c r="I23" s="11"/>
      <c r="J23" s="11"/>
      <c r="K23" s="11"/>
      <c r="L23" s="13">
        <f t="shared" ref="L23" si="15">W23</f>
        <v>0</v>
      </c>
      <c r="M23" s="12" t="e">
        <f t="shared" ref="M23" si="16">X23</f>
        <v>#DIV/0!</v>
      </c>
      <c r="N23" s="9"/>
      <c r="O23" s="10">
        <f>L23*N23</f>
        <v>0</v>
      </c>
      <c r="Q23" s="8" t="str">
        <f>IF(H23="A",5,(IF(H23="M",3,(IF(H23="B",1,"")))))</f>
        <v/>
      </c>
      <c r="R23" s="8" t="str">
        <f>IF(I23="A",3,(IF(I23="M",2,IF(I23="b",1,""))))</f>
        <v/>
      </c>
      <c r="S23" s="8" t="str">
        <f>IF(J23="A",5,(IF(J23="M",3,IF(J23="B",1,""))))</f>
        <v/>
      </c>
      <c r="T23" s="8" t="str">
        <f>IF(K23="A",5,(IF(K23="M",3,IF(K23="B",1,""))))</f>
        <v/>
      </c>
      <c r="U23" s="7" t="e">
        <f>#REF!</f>
        <v>#REF!</v>
      </c>
      <c r="V23" s="6" t="e">
        <f t="shared" ref="V23" si="17">PRODUCT(Q23:U23)</f>
        <v>#REF!</v>
      </c>
      <c r="W23" s="6">
        <f t="shared" ref="W23" si="18">PRODUCT(Q23:T23)</f>
        <v>0</v>
      </c>
      <c r="X23" s="5" t="e">
        <f t="shared" ref="X23" si="19">L23/$L$9</f>
        <v>#DIV/0!</v>
      </c>
    </row>
    <row r="24" spans="2:24" x14ac:dyDescent="0.25">
      <c r="O24" s="1"/>
    </row>
    <row r="25" spans="2:24" x14ac:dyDescent="0.25">
      <c r="O25" s="1"/>
    </row>
    <row r="26" spans="2:24" x14ac:dyDescent="0.25">
      <c r="O26" s="1"/>
    </row>
    <row r="27" spans="2:24" x14ac:dyDescent="0.25">
      <c r="O27" s="1"/>
    </row>
    <row r="28" spans="2:24" x14ac:dyDescent="0.25">
      <c r="O28" s="1"/>
    </row>
    <row r="29" spans="2:24" x14ac:dyDescent="0.25">
      <c r="O29" s="1"/>
    </row>
    <row r="30" spans="2:24" x14ac:dyDescent="0.25">
      <c r="O30" s="1"/>
    </row>
    <row r="31" spans="2:24" x14ac:dyDescent="0.25">
      <c r="O31" s="1"/>
    </row>
    <row r="32" spans="2:24" x14ac:dyDescent="0.25">
      <c r="O32" s="1"/>
    </row>
    <row r="33" spans="15:15" x14ac:dyDescent="0.25">
      <c r="O33" s="1"/>
    </row>
    <row r="34" spans="15:15" x14ac:dyDescent="0.25">
      <c r="O34" s="1"/>
    </row>
    <row r="35" spans="15:15" x14ac:dyDescent="0.25">
      <c r="O35" s="1"/>
    </row>
    <row r="36" spans="15:15" x14ac:dyDescent="0.25">
      <c r="O36" s="1"/>
    </row>
    <row r="37" spans="15:15" x14ac:dyDescent="0.25">
      <c r="O37" s="1"/>
    </row>
    <row r="38" spans="15:15" x14ac:dyDescent="0.25">
      <c r="O38" s="1"/>
    </row>
    <row r="39" spans="15:15" x14ac:dyDescent="0.25">
      <c r="O39" s="1"/>
    </row>
    <row r="40" spans="15:15" x14ac:dyDescent="0.25">
      <c r="O40" s="1"/>
    </row>
    <row r="41" spans="15:15" x14ac:dyDescent="0.25">
      <c r="O41" s="1"/>
    </row>
    <row r="42" spans="15:15" x14ac:dyDescent="0.25">
      <c r="O42" s="1"/>
    </row>
    <row r="43" spans="15:15" x14ac:dyDescent="0.25">
      <c r="O43" s="1"/>
    </row>
    <row r="44" spans="15:15" x14ac:dyDescent="0.25">
      <c r="O44" s="1"/>
    </row>
    <row r="45" spans="15:15" x14ac:dyDescent="0.25">
      <c r="O45" s="1"/>
    </row>
    <row r="46" spans="15:15" x14ac:dyDescent="0.25">
      <c r="O46" s="1"/>
    </row>
    <row r="47" spans="15:15" x14ac:dyDescent="0.25">
      <c r="O47" s="1"/>
    </row>
    <row r="48" spans="15:15" x14ac:dyDescent="0.25">
      <c r="O48" s="1"/>
    </row>
    <row r="49" spans="15:15" x14ac:dyDescent="0.25">
      <c r="O49" s="1"/>
    </row>
    <row r="50" spans="15:15" ht="12" customHeight="1" x14ac:dyDescent="0.25">
      <c r="O50" s="1"/>
    </row>
    <row r="51" spans="15:15" x14ac:dyDescent="0.25">
      <c r="O51" s="1"/>
    </row>
    <row r="52" spans="15:15" x14ac:dyDescent="0.25">
      <c r="O52" s="1"/>
    </row>
    <row r="53" spans="15:15" x14ac:dyDescent="0.25">
      <c r="O53" s="1"/>
    </row>
    <row r="54" spans="15:15" x14ac:dyDescent="0.25">
      <c r="O54" s="1"/>
    </row>
    <row r="55" spans="15:15" x14ac:dyDescent="0.25">
      <c r="O55" s="1"/>
    </row>
    <row r="56" spans="15:15" x14ac:dyDescent="0.25">
      <c r="O56" s="1"/>
    </row>
    <row r="57" spans="15:15" x14ac:dyDescent="0.25">
      <c r="O57" s="1"/>
    </row>
    <row r="58" spans="15:15" x14ac:dyDescent="0.25">
      <c r="O58" s="1"/>
    </row>
    <row r="59" spans="15:15" x14ac:dyDescent="0.25">
      <c r="O59" s="1"/>
    </row>
    <row r="60" spans="15:15" x14ac:dyDescent="0.25">
      <c r="O60" s="1"/>
    </row>
    <row r="61" spans="15:15" x14ac:dyDescent="0.25">
      <c r="O61" s="1"/>
    </row>
    <row r="62" spans="15:15" x14ac:dyDescent="0.25">
      <c r="O62" s="1"/>
    </row>
    <row r="63" spans="15:15" x14ac:dyDescent="0.25">
      <c r="O63" s="1"/>
    </row>
    <row r="64" spans="15:15" x14ac:dyDescent="0.25">
      <c r="O64" s="1"/>
    </row>
    <row r="65" spans="15:15" x14ac:dyDescent="0.25">
      <c r="O65" s="1"/>
    </row>
    <row r="66" spans="15:15" x14ac:dyDescent="0.25">
      <c r="O66" s="1"/>
    </row>
    <row r="67" spans="15:15" x14ac:dyDescent="0.25">
      <c r="O67" s="1"/>
    </row>
    <row r="68" spans="15:15" x14ac:dyDescent="0.25">
      <c r="O68" s="1"/>
    </row>
    <row r="69" spans="15:15" x14ac:dyDescent="0.25">
      <c r="O69" s="1"/>
    </row>
    <row r="70" spans="15:15" x14ac:dyDescent="0.25">
      <c r="O70" s="1"/>
    </row>
    <row r="71" spans="15:15" x14ac:dyDescent="0.25">
      <c r="O71" s="1"/>
    </row>
    <row r="72" spans="15:15" x14ac:dyDescent="0.25">
      <c r="O72" s="1"/>
    </row>
    <row r="73" spans="15:15" x14ac:dyDescent="0.25">
      <c r="O73" s="1"/>
    </row>
    <row r="74" spans="15:15" x14ac:dyDescent="0.25">
      <c r="O74" s="1"/>
    </row>
    <row r="75" spans="15:15" x14ac:dyDescent="0.25">
      <c r="O75" s="1"/>
    </row>
    <row r="76" spans="15:15" x14ac:dyDescent="0.25">
      <c r="O76" s="1"/>
    </row>
    <row r="77" spans="15:15" x14ac:dyDescent="0.25">
      <c r="O77" s="1"/>
    </row>
    <row r="78" spans="15:15" x14ac:dyDescent="0.25">
      <c r="O78" s="1"/>
    </row>
    <row r="79" spans="15:15" x14ac:dyDescent="0.25">
      <c r="O79" s="1"/>
    </row>
    <row r="80" spans="15:15" x14ac:dyDescent="0.25">
      <c r="O80" s="1"/>
    </row>
    <row r="81" spans="15:15" x14ac:dyDescent="0.25">
      <c r="O81" s="1"/>
    </row>
    <row r="82" spans="15:15" x14ac:dyDescent="0.25">
      <c r="O82" s="1"/>
    </row>
    <row r="83" spans="15:15" x14ac:dyDescent="0.25">
      <c r="O83" s="1"/>
    </row>
    <row r="84" spans="15:15" x14ac:dyDescent="0.25">
      <c r="O84" s="1"/>
    </row>
    <row r="85" spans="15:15" x14ac:dyDescent="0.25">
      <c r="O85" s="1"/>
    </row>
    <row r="86" spans="15:15" x14ac:dyDescent="0.25">
      <c r="O86" s="1"/>
    </row>
    <row r="87" spans="15:15" x14ac:dyDescent="0.25">
      <c r="O87" s="1"/>
    </row>
    <row r="88" spans="15:15" x14ac:dyDescent="0.25">
      <c r="O88" s="1"/>
    </row>
    <row r="89" spans="15:15" x14ac:dyDescent="0.25">
      <c r="O89" s="1"/>
    </row>
    <row r="90" spans="15:15" x14ac:dyDescent="0.25">
      <c r="O90" s="1"/>
    </row>
    <row r="91" spans="15:15" x14ac:dyDescent="0.25">
      <c r="O91" s="1"/>
    </row>
    <row r="92" spans="15:15" x14ac:dyDescent="0.25">
      <c r="O92" s="1"/>
    </row>
    <row r="93" spans="15:15" x14ac:dyDescent="0.25">
      <c r="O93" s="1"/>
    </row>
    <row r="94" spans="15:15" x14ac:dyDescent="0.25">
      <c r="O94" s="1"/>
    </row>
    <row r="95" spans="15:15" x14ac:dyDescent="0.25">
      <c r="O95" s="1"/>
    </row>
    <row r="96" spans="15:15" x14ac:dyDescent="0.25">
      <c r="O96" s="1"/>
    </row>
    <row r="97" spans="15:15" x14ac:dyDescent="0.25">
      <c r="O97" s="1"/>
    </row>
    <row r="98" spans="15:15" x14ac:dyDescent="0.25">
      <c r="O98" s="1"/>
    </row>
    <row r="99" spans="15:15" x14ac:dyDescent="0.25">
      <c r="O99" s="1"/>
    </row>
    <row r="100" spans="15:15" x14ac:dyDescent="0.25">
      <c r="O100" s="1"/>
    </row>
    <row r="101" spans="15:15" x14ac:dyDescent="0.25">
      <c r="O101" s="1"/>
    </row>
    <row r="102" spans="15:15" x14ac:dyDescent="0.25">
      <c r="O102" s="1"/>
    </row>
    <row r="103" spans="15:15" x14ac:dyDescent="0.25">
      <c r="O103" s="1"/>
    </row>
    <row r="104" spans="15:15" x14ac:dyDescent="0.25">
      <c r="O104" s="1"/>
    </row>
    <row r="105" spans="15:15" x14ac:dyDescent="0.25">
      <c r="O105" s="1"/>
    </row>
    <row r="106" spans="15:15" x14ac:dyDescent="0.25">
      <c r="O106" s="1"/>
    </row>
    <row r="107" spans="15:15" x14ac:dyDescent="0.25">
      <c r="O107" s="1"/>
    </row>
    <row r="108" spans="15:15" x14ac:dyDescent="0.25">
      <c r="O108" s="1"/>
    </row>
    <row r="109" spans="15:15" x14ac:dyDescent="0.25">
      <c r="O109" s="1"/>
    </row>
    <row r="110" spans="15:15" x14ac:dyDescent="0.25">
      <c r="O110" s="1"/>
    </row>
    <row r="111" spans="15:15" x14ac:dyDescent="0.25">
      <c r="O111" s="1"/>
    </row>
    <row r="112" spans="15:15" x14ac:dyDescent="0.25">
      <c r="O112" s="1"/>
    </row>
    <row r="113" spans="15:15" x14ac:dyDescent="0.25">
      <c r="O113" s="1"/>
    </row>
    <row r="114" spans="15:15" x14ac:dyDescent="0.25">
      <c r="O114" s="1"/>
    </row>
    <row r="115" spans="15:15" x14ac:dyDescent="0.25">
      <c r="O115" s="1"/>
    </row>
    <row r="116" spans="15:15" x14ac:dyDescent="0.25">
      <c r="O116" s="1"/>
    </row>
    <row r="117" spans="15:15" x14ac:dyDescent="0.25">
      <c r="O117" s="1"/>
    </row>
    <row r="118" spans="15:15" x14ac:dyDescent="0.25">
      <c r="O118" s="1"/>
    </row>
    <row r="119" spans="15:15" x14ac:dyDescent="0.25">
      <c r="O119" s="1"/>
    </row>
    <row r="120" spans="15:15" x14ac:dyDescent="0.25">
      <c r="O120" s="1"/>
    </row>
    <row r="121" spans="15:15" x14ac:dyDescent="0.25">
      <c r="O121" s="1"/>
    </row>
    <row r="122" spans="15:15" x14ac:dyDescent="0.25">
      <c r="O122" s="1"/>
    </row>
    <row r="123" spans="15:15" x14ac:dyDescent="0.25">
      <c r="O123" s="1"/>
    </row>
    <row r="124" spans="15:15" x14ac:dyDescent="0.25">
      <c r="O124" s="1"/>
    </row>
    <row r="125" spans="15:15" x14ac:dyDescent="0.25">
      <c r="O125" s="1"/>
    </row>
    <row r="126" spans="15:15" x14ac:dyDescent="0.25">
      <c r="O126" s="1"/>
    </row>
    <row r="127" spans="15:15" x14ac:dyDescent="0.25">
      <c r="O127" s="1"/>
    </row>
    <row r="128" spans="15:15" x14ac:dyDescent="0.25">
      <c r="O128" s="1"/>
    </row>
    <row r="129" spans="15:15" x14ac:dyDescent="0.25">
      <c r="O129" s="1"/>
    </row>
    <row r="130" spans="15:15" x14ac:dyDescent="0.25">
      <c r="O130" s="1"/>
    </row>
    <row r="131" spans="15:15" x14ac:dyDescent="0.25">
      <c r="O131" s="1"/>
    </row>
    <row r="132" spans="15:15" x14ac:dyDescent="0.25">
      <c r="O132" s="1"/>
    </row>
    <row r="133" spans="15:15" x14ac:dyDescent="0.25">
      <c r="O133" s="1"/>
    </row>
    <row r="134" spans="15:15" x14ac:dyDescent="0.25">
      <c r="O134" s="1"/>
    </row>
    <row r="135" spans="15:15" x14ac:dyDescent="0.25">
      <c r="O135" s="1"/>
    </row>
    <row r="136" spans="15:15" x14ac:dyDescent="0.25">
      <c r="O136" s="1"/>
    </row>
    <row r="137" spans="15:15" x14ac:dyDescent="0.25">
      <c r="O137" s="1"/>
    </row>
    <row r="138" spans="15:15" x14ac:dyDescent="0.25">
      <c r="O138" s="1"/>
    </row>
    <row r="139" spans="15:15" x14ac:dyDescent="0.25">
      <c r="O139" s="1"/>
    </row>
    <row r="140" spans="15:15" x14ac:dyDescent="0.25">
      <c r="O140" s="1"/>
    </row>
    <row r="141" spans="15:15" x14ac:dyDescent="0.25">
      <c r="O141" s="1"/>
    </row>
    <row r="142" spans="15:15" x14ac:dyDescent="0.25">
      <c r="O142" s="1"/>
    </row>
    <row r="143" spans="15:15" x14ac:dyDescent="0.25">
      <c r="O143" s="1"/>
    </row>
    <row r="144" spans="15:15" x14ac:dyDescent="0.25">
      <c r="O144" s="1"/>
    </row>
    <row r="145" spans="15:15" x14ac:dyDescent="0.25">
      <c r="O145" s="1"/>
    </row>
    <row r="146" spans="15:15" x14ac:dyDescent="0.25">
      <c r="O146" s="1"/>
    </row>
    <row r="147" spans="15:15" x14ac:dyDescent="0.25">
      <c r="O147" s="1"/>
    </row>
    <row r="148" spans="15:15" x14ac:dyDescent="0.25">
      <c r="O148" s="1"/>
    </row>
    <row r="149" spans="15:15" x14ac:dyDescent="0.25">
      <c r="O149" s="1"/>
    </row>
    <row r="150" spans="15:15" x14ac:dyDescent="0.25">
      <c r="O150" s="1"/>
    </row>
    <row r="151" spans="15:15" x14ac:dyDescent="0.25">
      <c r="O151" s="1"/>
    </row>
    <row r="152" spans="15:15" x14ac:dyDescent="0.25">
      <c r="O152" s="1"/>
    </row>
    <row r="153" spans="15:15" x14ac:dyDescent="0.25">
      <c r="O153" s="1"/>
    </row>
    <row r="154" spans="15:15" x14ac:dyDescent="0.25">
      <c r="O154" s="1"/>
    </row>
    <row r="155" spans="15:15" x14ac:dyDescent="0.25">
      <c r="O155" s="1"/>
    </row>
    <row r="156" spans="15:15" x14ac:dyDescent="0.25">
      <c r="O156" s="1"/>
    </row>
    <row r="157" spans="15:15" x14ac:dyDescent="0.25">
      <c r="O157" s="1"/>
    </row>
    <row r="158" spans="15:15" x14ac:dyDescent="0.25">
      <c r="O158" s="1"/>
    </row>
    <row r="159" spans="15:15" x14ac:dyDescent="0.25">
      <c r="O159" s="1"/>
    </row>
    <row r="160" spans="15:15" x14ac:dyDescent="0.25">
      <c r="O160" s="1"/>
    </row>
    <row r="161" spans="15:15" x14ac:dyDescent="0.25">
      <c r="O161" s="1"/>
    </row>
    <row r="162" spans="15:15" x14ac:dyDescent="0.25">
      <c r="O162" s="1"/>
    </row>
    <row r="163" spans="15:15" x14ac:dyDescent="0.25">
      <c r="O163" s="1"/>
    </row>
    <row r="164" spans="15:15" x14ac:dyDescent="0.25">
      <c r="O164" s="1"/>
    </row>
    <row r="165" spans="15:15" x14ac:dyDescent="0.25">
      <c r="O165" s="1"/>
    </row>
    <row r="166" spans="15:15" x14ac:dyDescent="0.25">
      <c r="O166" s="1"/>
    </row>
    <row r="167" spans="15:15" x14ac:dyDescent="0.25">
      <c r="O167" s="1"/>
    </row>
    <row r="168" spans="15:15" x14ac:dyDescent="0.25">
      <c r="O168" s="1"/>
    </row>
    <row r="169" spans="15:15" x14ac:dyDescent="0.25">
      <c r="O169" s="1"/>
    </row>
    <row r="170" spans="15:15" x14ac:dyDescent="0.25">
      <c r="O170" s="1"/>
    </row>
    <row r="171" spans="15:15" x14ac:dyDescent="0.25">
      <c r="O171" s="1"/>
    </row>
    <row r="172" spans="15:15" x14ac:dyDescent="0.25">
      <c r="O172" s="1"/>
    </row>
    <row r="173" spans="15:15" x14ac:dyDescent="0.25">
      <c r="O173" s="1"/>
    </row>
    <row r="174" spans="15:15" x14ac:dyDescent="0.25">
      <c r="O174" s="1"/>
    </row>
    <row r="175" spans="15:15" x14ac:dyDescent="0.25">
      <c r="O175" s="1"/>
    </row>
    <row r="176" spans="15:15" x14ac:dyDescent="0.25">
      <c r="O176" s="1"/>
    </row>
    <row r="177" spans="15:15" x14ac:dyDescent="0.25">
      <c r="O177" s="1"/>
    </row>
    <row r="178" spans="15:15" x14ac:dyDescent="0.25">
      <c r="O178" s="1"/>
    </row>
    <row r="179" spans="15:15" x14ac:dyDescent="0.25">
      <c r="O179" s="1"/>
    </row>
    <row r="180" spans="15:15" x14ac:dyDescent="0.25">
      <c r="O180" s="1"/>
    </row>
    <row r="181" spans="15:15" x14ac:dyDescent="0.25">
      <c r="O181" s="1"/>
    </row>
    <row r="182" spans="15:15" x14ac:dyDescent="0.25">
      <c r="O182" s="1"/>
    </row>
    <row r="183" spans="15:15" x14ac:dyDescent="0.25">
      <c r="O183" s="1"/>
    </row>
    <row r="184" spans="15:15" x14ac:dyDescent="0.25">
      <c r="O184" s="1"/>
    </row>
    <row r="185" spans="15:15" x14ac:dyDescent="0.25">
      <c r="O185" s="1"/>
    </row>
    <row r="186" spans="15:15" x14ac:dyDescent="0.25">
      <c r="O186" s="1"/>
    </row>
    <row r="187" spans="15:15" x14ac:dyDescent="0.25">
      <c r="O187" s="1"/>
    </row>
    <row r="188" spans="15:15" x14ac:dyDescent="0.25">
      <c r="O188" s="1"/>
    </row>
    <row r="189" spans="15:15" x14ac:dyDescent="0.25">
      <c r="O189" s="1"/>
    </row>
    <row r="190" spans="15:15" x14ac:dyDescent="0.25">
      <c r="O190" s="1"/>
    </row>
    <row r="191" spans="15:15" x14ac:dyDescent="0.25">
      <c r="O191" s="1"/>
    </row>
    <row r="192" spans="15:15" x14ac:dyDescent="0.25">
      <c r="O192" s="1"/>
    </row>
    <row r="193" spans="15:15" x14ac:dyDescent="0.25">
      <c r="O193" s="1"/>
    </row>
    <row r="194" spans="15:15" x14ac:dyDescent="0.25">
      <c r="O194" s="1"/>
    </row>
    <row r="195" spans="15:15" x14ac:dyDescent="0.25">
      <c r="O195" s="1"/>
    </row>
    <row r="196" spans="15:15" x14ac:dyDescent="0.25">
      <c r="O196" s="1"/>
    </row>
    <row r="197" spans="15:15" x14ac:dyDescent="0.25">
      <c r="O197" s="1"/>
    </row>
    <row r="198" spans="15:15" x14ac:dyDescent="0.25">
      <c r="O198" s="1"/>
    </row>
    <row r="199" spans="15:15" x14ac:dyDescent="0.25">
      <c r="O199" s="1"/>
    </row>
    <row r="200" spans="15:15" x14ac:dyDescent="0.25">
      <c r="O200" s="1"/>
    </row>
    <row r="201" spans="15:15" x14ac:dyDescent="0.25">
      <c r="O201" s="1"/>
    </row>
    <row r="202" spans="15:15" x14ac:dyDescent="0.25">
      <c r="O202" s="1"/>
    </row>
    <row r="203" spans="15:15" x14ac:dyDescent="0.25">
      <c r="O203" s="1"/>
    </row>
    <row r="204" spans="15:15" x14ac:dyDescent="0.25">
      <c r="O204" s="1"/>
    </row>
    <row r="205" spans="15:15" x14ac:dyDescent="0.25">
      <c r="O205" s="1"/>
    </row>
    <row r="206" spans="15:15" x14ac:dyDescent="0.25">
      <c r="O206" s="1"/>
    </row>
    <row r="207" spans="15:15" x14ac:dyDescent="0.25">
      <c r="O207" s="1"/>
    </row>
    <row r="208" spans="15:15" x14ac:dyDescent="0.25">
      <c r="O208" s="1"/>
    </row>
    <row r="209" spans="15:15" x14ac:dyDescent="0.25">
      <c r="O209" s="1"/>
    </row>
    <row r="210" spans="15:15" x14ac:dyDescent="0.25">
      <c r="O210" s="1"/>
    </row>
    <row r="211" spans="15:15" x14ac:dyDescent="0.25">
      <c r="O211" s="1"/>
    </row>
    <row r="212" spans="15:15" x14ac:dyDescent="0.25">
      <c r="O212" s="1"/>
    </row>
    <row r="213" spans="15:15" x14ac:dyDescent="0.25">
      <c r="O213" s="1"/>
    </row>
    <row r="214" spans="15:15" x14ac:dyDescent="0.25">
      <c r="O214" s="1"/>
    </row>
    <row r="215" spans="15:15" x14ac:dyDescent="0.25">
      <c r="O215" s="1"/>
    </row>
    <row r="216" spans="15:15" x14ac:dyDescent="0.25">
      <c r="O216" s="1"/>
    </row>
    <row r="217" spans="15:15" x14ac:dyDescent="0.25">
      <c r="O217" s="1"/>
    </row>
    <row r="218" spans="15:15" x14ac:dyDescent="0.25">
      <c r="O218" s="1"/>
    </row>
    <row r="219" spans="15:15" x14ac:dyDescent="0.25">
      <c r="O219" s="1"/>
    </row>
    <row r="220" spans="15:15" x14ac:dyDescent="0.25">
      <c r="O220" s="1"/>
    </row>
    <row r="221" spans="15:15" x14ac:dyDescent="0.25">
      <c r="O221" s="1"/>
    </row>
    <row r="222" spans="15:15" x14ac:dyDescent="0.25">
      <c r="O222" s="1"/>
    </row>
  </sheetData>
  <sheetProtection formatColumns="0" formatRows="0" sort="0" autoFilter="0"/>
  <autoFilter ref="A9:X14" xr:uid="{00000000-0009-0000-0000-000000000000}"/>
  <mergeCells count="6">
    <mergeCell ref="B7:F7"/>
    <mergeCell ref="Q8:U8"/>
    <mergeCell ref="H3:J3"/>
    <mergeCell ref="H2:J2"/>
    <mergeCell ref="H1:J1"/>
    <mergeCell ref="H7:O7"/>
  </mergeCells>
  <phoneticPr fontId="25" type="noConversion"/>
  <conditionalFormatting sqref="A14:B15 C14:D20 E14:G23 B16:B20 B21:D23">
    <cfRule type="cellIs" dxfId="16" priority="12" stopIfTrue="1" operator="notEqual">
      <formula>0</formula>
    </cfRule>
  </conditionalFormatting>
  <conditionalFormatting sqref="A10:G13">
    <cfRule type="cellIs" dxfId="15" priority="4" stopIfTrue="1" operator="notEqual">
      <formula>0</formula>
    </cfRule>
  </conditionalFormatting>
  <conditionalFormatting sqref="H10:K23">
    <cfRule type="cellIs" dxfId="14" priority="13" stopIfTrue="1" operator="notEqual">
      <formula>0</formula>
    </cfRule>
  </conditionalFormatting>
  <conditionalFormatting sqref="L10:M23 O10:O23">
    <cfRule type="cellIs" dxfId="13" priority="10" stopIfTrue="1" operator="equal">
      <formula>0</formula>
    </cfRule>
    <cfRule type="cellIs" dxfId="12" priority="11" stopIfTrue="1" operator="greaterThan">
      <formula>0</formula>
    </cfRule>
  </conditionalFormatting>
  <conditionalFormatting sqref="N10:N23">
    <cfRule type="cellIs" dxfId="11" priority="7" stopIfTrue="1" operator="notEqual">
      <formula>0</formula>
    </cfRule>
  </conditionalFormatting>
  <printOptions horizontalCentered="1"/>
  <pageMargins left="0.15748031496062992" right="0.11811023622047245" top="0.35433070866141736" bottom="0.51181102362204722" header="0.15748031496062992" footer="0.19685039370078741"/>
  <pageSetup paperSize="9" scale="71" fitToHeight="0" orientation="landscape" r:id="rId1"/>
  <headerFooter alignWithMargins="0">
    <oddHeader>&amp;L&amp;"Tahoma,Corsivo"Comune di  Ceresole d'Alba&amp;CAll. 1  OBIETTIVI DI PERFORMANCE 2025</oddHeader>
    <oddFooter>&amp;L&amp;D&amp;C&amp;P di &amp;N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23967-882F-4F82-8E5A-F4C6509C0E8B}">
  <sheetPr>
    <tabColor indexed="53"/>
    <pageSetUpPr fitToPage="1"/>
  </sheetPr>
  <dimension ref="A1:X221"/>
  <sheetViews>
    <sheetView topLeftCell="B12" zoomScale="75" zoomScaleNormal="75" zoomScalePageLayoutView="40" workbookViewId="0">
      <selection activeCell="D10" sqref="D10"/>
    </sheetView>
  </sheetViews>
  <sheetFormatPr defaultColWidth="9.109375" defaultRowHeight="13.2" x14ac:dyDescent="0.25"/>
  <cols>
    <col min="1" max="1" width="9.6640625" style="118" hidden="1" customWidth="1"/>
    <col min="2" max="2" width="20.109375" style="118" customWidth="1"/>
    <col min="3" max="3" width="9.109375" style="118" customWidth="1"/>
    <col min="4" max="4" width="52.6640625" style="115" customWidth="1"/>
    <col min="5" max="5" width="54.88671875" style="115" customWidth="1"/>
    <col min="6" max="6" width="24.5546875" style="115" customWidth="1"/>
    <col min="7" max="7" width="43.6640625" style="115" customWidth="1"/>
    <col min="8" max="11" width="7" style="115" hidden="1" customWidth="1"/>
    <col min="12" max="12" width="10" style="115" hidden="1" customWidth="1"/>
    <col min="13" max="13" width="9.44140625" style="115" hidden="1" customWidth="1"/>
    <col min="14" max="14" width="9.109375" style="115" hidden="1" customWidth="1"/>
    <col min="15" max="15" width="8.44140625" style="117" hidden="1" customWidth="1"/>
    <col min="16" max="16" width="17.5546875" style="115" customWidth="1"/>
    <col min="17" max="19" width="2.44140625" style="115" hidden="1" customWidth="1"/>
    <col min="20" max="20" width="9.109375" style="115" hidden="1" customWidth="1"/>
    <col min="21" max="21" width="5.33203125" style="116" hidden="1" customWidth="1"/>
    <col min="22" max="22" width="7.109375" style="115" hidden="1" customWidth="1"/>
    <col min="23" max="23" width="8" style="115" hidden="1" customWidth="1"/>
    <col min="24" max="24" width="13.88671875" style="115" hidden="1" customWidth="1"/>
    <col min="25" max="16384" width="9.109375" style="115"/>
  </cols>
  <sheetData>
    <row r="1" spans="1:24" s="148" customFormat="1" ht="14.25" hidden="1" customHeight="1" x14ac:dyDescent="0.25">
      <c r="A1" s="150"/>
      <c r="B1" s="150"/>
      <c r="C1" s="150"/>
      <c r="D1" s="159" t="s">
        <v>20</v>
      </c>
      <c r="E1" s="158"/>
      <c r="F1" s="158"/>
      <c r="G1" s="158"/>
      <c r="H1" s="61"/>
      <c r="I1" s="61"/>
      <c r="J1" s="61"/>
      <c r="K1" s="150"/>
      <c r="L1" s="150"/>
      <c r="M1" s="150"/>
      <c r="U1" s="149"/>
    </row>
    <row r="2" spans="1:24" s="148" customFormat="1" ht="14.25" hidden="1" customHeight="1" x14ac:dyDescent="0.25">
      <c r="A2" s="150"/>
      <c r="B2" s="150"/>
      <c r="C2" s="150"/>
      <c r="D2" s="160" t="s">
        <v>19</v>
      </c>
      <c r="E2" s="157"/>
      <c r="F2" s="157"/>
      <c r="G2" s="157"/>
      <c r="H2" s="60" t="e">
        <f>IF(#REF!&gt;0,H1/#REF!,"0")</f>
        <v>#REF!</v>
      </c>
      <c r="I2" s="60" t="e">
        <f>IF(#REF!&gt;0,I1/#REF!,"0")</f>
        <v>#REF!</v>
      </c>
      <c r="J2" s="60" t="e">
        <f>IF(#REF!&gt;0,J1/#REF!,"0")</f>
        <v>#REF!</v>
      </c>
      <c r="K2" s="150"/>
      <c r="L2" s="150"/>
      <c r="M2" s="150"/>
      <c r="U2" s="149"/>
    </row>
    <row r="3" spans="1:24" s="148" customFormat="1" ht="14.25" hidden="1" customHeight="1" x14ac:dyDescent="0.25">
      <c r="A3" s="150"/>
      <c r="B3" s="150"/>
      <c r="C3" s="150"/>
      <c r="D3" s="160" t="s">
        <v>18</v>
      </c>
      <c r="E3" s="157"/>
      <c r="F3" s="157"/>
      <c r="G3" s="157"/>
      <c r="H3" s="59" t="e">
        <f>IF(#REF!&gt;0,O9/#REF!,"0")</f>
        <v>#REF!</v>
      </c>
      <c r="I3" s="59" t="e">
        <f>IF(#REF!&gt;0,O9/#REF!,"0")</f>
        <v>#REF!</v>
      </c>
      <c r="J3" s="59" t="e">
        <f>IF(#REF!&gt;0,#REF!/#REF!,"0")</f>
        <v>#REF!</v>
      </c>
      <c r="K3" s="150"/>
      <c r="L3" s="150"/>
      <c r="M3" s="150"/>
      <c r="U3" s="149"/>
    </row>
    <row r="4" spans="1:24" s="148" customFormat="1" ht="13.8" hidden="1" x14ac:dyDescent="0.25">
      <c r="A4" s="150"/>
      <c r="B4" s="150"/>
      <c r="C4" s="150"/>
      <c r="D4" s="154"/>
      <c r="E4" s="156" t="s">
        <v>17</v>
      </c>
      <c r="F4" s="152"/>
      <c r="G4" s="152"/>
      <c r="I4" s="150"/>
      <c r="J4" s="150"/>
      <c r="K4" s="150"/>
      <c r="L4" s="150"/>
      <c r="M4" s="155" t="str">
        <f>IF($L$9&gt;0,Q9/$L$9,"0")</f>
        <v>0</v>
      </c>
      <c r="U4" s="149"/>
    </row>
    <row r="5" spans="1:24" s="148" customFormat="1" ht="14.4" hidden="1" thickBot="1" x14ac:dyDescent="0.3">
      <c r="A5" s="150"/>
      <c r="B5" s="150"/>
      <c r="C5" s="150"/>
      <c r="D5" s="154"/>
      <c r="E5" s="153" t="s">
        <v>16</v>
      </c>
      <c r="F5" s="152"/>
      <c r="G5" s="152"/>
      <c r="I5" s="150"/>
      <c r="J5" s="150"/>
      <c r="K5" s="150"/>
      <c r="L5" s="150"/>
      <c r="M5" s="151" t="str">
        <f>IF($L$9&gt;0,W9/$L$9,"0")</f>
        <v>0</v>
      </c>
      <c r="U5" s="149"/>
    </row>
    <row r="6" spans="1:24" ht="4.5" customHeight="1" thickBot="1" x14ac:dyDescent="0.35">
      <c r="A6" s="147"/>
      <c r="B6" s="147"/>
      <c r="C6" s="147"/>
      <c r="D6" s="145"/>
      <c r="E6" s="145"/>
      <c r="F6" s="145"/>
      <c r="G6" s="145"/>
      <c r="H6" s="146"/>
      <c r="I6" s="145"/>
      <c r="J6" s="145"/>
      <c r="K6" s="145"/>
      <c r="L6" s="145"/>
      <c r="M6" s="145"/>
    </row>
    <row r="7" spans="1:24" ht="33.75" customHeight="1" thickBot="1" x14ac:dyDescent="0.35">
      <c r="A7" s="144"/>
      <c r="B7" s="57" t="s">
        <v>29</v>
      </c>
      <c r="C7" s="57"/>
      <c r="D7" s="57"/>
      <c r="E7" s="57"/>
      <c r="F7" s="57"/>
      <c r="G7" s="168"/>
      <c r="H7" s="62" t="s">
        <v>24</v>
      </c>
      <c r="I7" s="62"/>
      <c r="J7" s="62"/>
      <c r="K7" s="62"/>
      <c r="L7" s="62"/>
      <c r="M7" s="62"/>
      <c r="N7" s="62"/>
      <c r="O7" s="62"/>
    </row>
    <row r="8" spans="1:24" ht="152.25" customHeight="1" x14ac:dyDescent="0.3">
      <c r="A8" s="143" t="s">
        <v>15</v>
      </c>
      <c r="B8" s="141" t="s">
        <v>21</v>
      </c>
      <c r="C8" s="141" t="s">
        <v>23</v>
      </c>
      <c r="D8" s="142" t="s">
        <v>22</v>
      </c>
      <c r="E8" s="142" t="s">
        <v>25</v>
      </c>
      <c r="F8" s="142" t="s">
        <v>14</v>
      </c>
      <c r="G8" s="169" t="s">
        <v>30</v>
      </c>
      <c r="H8" s="141" t="s">
        <v>13</v>
      </c>
      <c r="I8" s="141" t="s">
        <v>12</v>
      </c>
      <c r="J8" s="141" t="s">
        <v>11</v>
      </c>
      <c r="K8" s="141" t="s">
        <v>10</v>
      </c>
      <c r="L8" s="140" t="s">
        <v>9</v>
      </c>
      <c r="M8" s="139" t="s">
        <v>8</v>
      </c>
      <c r="N8" s="138" t="s">
        <v>7</v>
      </c>
      <c r="O8" s="137" t="s">
        <v>6</v>
      </c>
      <c r="P8" s="136"/>
      <c r="Q8" s="58" t="s">
        <v>5</v>
      </c>
      <c r="R8" s="58"/>
      <c r="S8" s="58"/>
      <c r="T8" s="58"/>
      <c r="U8" s="58"/>
      <c r="V8" s="135" t="s">
        <v>4</v>
      </c>
      <c r="W8" s="135" t="s">
        <v>3</v>
      </c>
      <c r="X8" s="135" t="s">
        <v>0</v>
      </c>
    </row>
    <row r="9" spans="1:24" ht="23.25" customHeight="1" x14ac:dyDescent="0.25">
      <c r="A9" s="134" t="s">
        <v>2</v>
      </c>
      <c r="B9" s="133"/>
      <c r="C9" s="133"/>
      <c r="D9" s="132" t="s">
        <v>2</v>
      </c>
      <c r="E9" s="132" t="s">
        <v>2</v>
      </c>
      <c r="F9" s="132"/>
      <c r="G9" s="132"/>
      <c r="H9" s="161"/>
      <c r="I9" s="161"/>
      <c r="J9" s="161"/>
      <c r="K9" s="161"/>
      <c r="L9" s="162">
        <f>SUM(L10:L13)</f>
        <v>0</v>
      </c>
      <c r="M9" s="163" t="e">
        <f>SUM(M10:M13)</f>
        <v>#DIV/0!</v>
      </c>
      <c r="N9" s="130" t="s">
        <v>1</v>
      </c>
      <c r="O9" s="131">
        <f>SUM(O10:O13)</f>
        <v>0</v>
      </c>
      <c r="P9" s="129"/>
    </row>
    <row r="10" spans="1:24" ht="98.25" customHeight="1" x14ac:dyDescent="0.25">
      <c r="A10" s="128"/>
      <c r="B10" s="230" t="s">
        <v>130</v>
      </c>
      <c r="C10" s="231">
        <v>1</v>
      </c>
      <c r="D10" s="207" t="s">
        <v>131</v>
      </c>
      <c r="E10" s="206" t="s">
        <v>132</v>
      </c>
      <c r="F10" s="206" t="s">
        <v>133</v>
      </c>
      <c r="G10" s="167"/>
      <c r="H10" s="125"/>
      <c r="I10" s="125"/>
      <c r="J10" s="125"/>
      <c r="K10" s="125"/>
      <c r="L10" s="127"/>
      <c r="M10" s="126"/>
      <c r="N10" s="123"/>
      <c r="O10" s="124"/>
      <c r="Q10" s="122"/>
      <c r="R10" s="122"/>
      <c r="S10" s="122"/>
      <c r="T10" s="122"/>
      <c r="U10" s="121"/>
      <c r="V10" s="120"/>
      <c r="W10" s="120"/>
      <c r="X10" s="119"/>
    </row>
    <row r="11" spans="1:24" ht="91.5" customHeight="1" x14ac:dyDescent="0.25">
      <c r="A11" s="128"/>
      <c r="B11" s="230" t="s">
        <v>130</v>
      </c>
      <c r="C11" s="231">
        <v>2</v>
      </c>
      <c r="D11" s="207" t="s">
        <v>134</v>
      </c>
      <c r="E11" s="206" t="s">
        <v>135</v>
      </c>
      <c r="F11" s="206" t="s">
        <v>133</v>
      </c>
      <c r="G11" s="167"/>
      <c r="H11" s="125"/>
      <c r="I11" s="125"/>
      <c r="J11" s="125"/>
      <c r="K11" s="125"/>
      <c r="L11" s="127">
        <f t="shared" ref="L11:M22" si="0">W11</f>
        <v>0</v>
      </c>
      <c r="M11" s="126" t="e">
        <f t="shared" si="0"/>
        <v>#DIV/0!</v>
      </c>
      <c r="N11" s="123"/>
      <c r="O11" s="124">
        <f>L11*N11</f>
        <v>0</v>
      </c>
      <c r="Q11" s="122" t="str">
        <f t="shared" ref="Q11:Q19" si="1">IF(H11="A",5,(IF(H11="M",3,(IF(H11="B",1,"")))))</f>
        <v/>
      </c>
      <c r="R11" s="122" t="str">
        <f t="shared" ref="R11:R19" si="2">IF(I11="A",3,(IF(I11="M",2,IF(I11="b",1,""))))</f>
        <v/>
      </c>
      <c r="S11" s="122" t="str">
        <f t="shared" ref="S11:T19" si="3">IF(J11="A",5,(IF(J11="M",3,IF(J11="B",1,""))))</f>
        <v/>
      </c>
      <c r="T11" s="122" t="str">
        <f t="shared" si="3"/>
        <v/>
      </c>
      <c r="U11" s="121" t="e">
        <f>#REF!</f>
        <v>#REF!</v>
      </c>
      <c r="V11" s="120" t="e">
        <f t="shared" ref="V11:V22" si="4">PRODUCT(Q11:U11)</f>
        <v>#REF!</v>
      </c>
      <c r="W11" s="120">
        <f t="shared" ref="W11:W22" si="5">PRODUCT(Q11:T11)</f>
        <v>0</v>
      </c>
      <c r="X11" s="119" t="e">
        <f t="shared" ref="X11:X19" si="6">L11/$L$9</f>
        <v>#DIV/0!</v>
      </c>
    </row>
    <row r="12" spans="1:24" ht="91.5" customHeight="1" x14ac:dyDescent="0.25">
      <c r="A12" s="128"/>
      <c r="B12" s="230" t="s">
        <v>130</v>
      </c>
      <c r="C12" s="231">
        <v>3</v>
      </c>
      <c r="D12" s="207" t="s">
        <v>136</v>
      </c>
      <c r="E12" s="206" t="s">
        <v>137</v>
      </c>
      <c r="F12" s="206" t="s">
        <v>129</v>
      </c>
      <c r="G12" s="167"/>
      <c r="H12" s="125"/>
      <c r="I12" s="125"/>
      <c r="J12" s="125"/>
      <c r="K12" s="125"/>
      <c r="L12" s="127"/>
      <c r="M12" s="126"/>
      <c r="N12" s="123"/>
      <c r="O12" s="124"/>
      <c r="Q12" s="122"/>
      <c r="R12" s="122"/>
      <c r="S12" s="122"/>
      <c r="T12" s="122"/>
      <c r="U12" s="121"/>
      <c r="V12" s="120"/>
      <c r="W12" s="120"/>
      <c r="X12" s="119"/>
    </row>
    <row r="13" spans="1:24" ht="93.75" customHeight="1" x14ac:dyDescent="0.25">
      <c r="A13" s="128"/>
      <c r="B13" s="230" t="s">
        <v>138</v>
      </c>
      <c r="C13" s="231">
        <v>4</v>
      </c>
      <c r="D13" s="205" t="s">
        <v>139</v>
      </c>
      <c r="E13" s="206" t="s">
        <v>140</v>
      </c>
      <c r="F13" s="206" t="s">
        <v>141</v>
      </c>
      <c r="G13" s="167"/>
      <c r="H13" s="125"/>
      <c r="I13" s="125"/>
      <c r="J13" s="125"/>
      <c r="K13" s="125"/>
      <c r="L13" s="127">
        <f>W13</f>
        <v>0</v>
      </c>
      <c r="M13" s="126" t="e">
        <f t="shared" si="0"/>
        <v>#DIV/0!</v>
      </c>
      <c r="N13" s="123"/>
      <c r="O13" s="124">
        <f>L13*N13</f>
        <v>0</v>
      </c>
      <c r="Q13" s="122" t="str">
        <f t="shared" si="1"/>
        <v/>
      </c>
      <c r="R13" s="122" t="str">
        <f t="shared" si="2"/>
        <v/>
      </c>
      <c r="S13" s="122" t="str">
        <f t="shared" si="3"/>
        <v/>
      </c>
      <c r="T13" s="122" t="str">
        <f t="shared" si="3"/>
        <v/>
      </c>
      <c r="U13" s="121" t="e">
        <f>#REF!</f>
        <v>#REF!</v>
      </c>
      <c r="V13" s="120" t="e">
        <f t="shared" si="4"/>
        <v>#REF!</v>
      </c>
      <c r="W13" s="120">
        <f t="shared" si="5"/>
        <v>0</v>
      </c>
      <c r="X13" s="119" t="e">
        <f t="shared" si="6"/>
        <v>#DIV/0!</v>
      </c>
    </row>
    <row r="14" spans="1:24" ht="150.75" customHeight="1" x14ac:dyDescent="0.25">
      <c r="A14" s="110"/>
      <c r="B14" s="230" t="s">
        <v>138</v>
      </c>
      <c r="C14" s="231">
        <v>5</v>
      </c>
      <c r="D14" s="205" t="s">
        <v>142</v>
      </c>
      <c r="E14" s="206" t="s">
        <v>143</v>
      </c>
      <c r="F14" s="206" t="s">
        <v>141</v>
      </c>
      <c r="G14" s="167"/>
      <c r="H14" s="125"/>
      <c r="I14" s="125"/>
      <c r="J14" s="125"/>
      <c r="K14" s="125"/>
      <c r="L14" s="127"/>
      <c r="M14" s="126"/>
      <c r="N14" s="123"/>
      <c r="O14" s="124"/>
      <c r="Q14" s="122"/>
      <c r="R14" s="122"/>
      <c r="S14" s="122"/>
      <c r="T14" s="122"/>
      <c r="U14" s="121"/>
      <c r="V14" s="120"/>
      <c r="W14" s="120"/>
      <c r="X14" s="119"/>
    </row>
    <row r="15" spans="1:24" ht="68.25" customHeight="1" x14ac:dyDescent="0.25">
      <c r="B15" s="230" t="s">
        <v>138</v>
      </c>
      <c r="C15" s="231">
        <v>6</v>
      </c>
      <c r="D15" s="205" t="s">
        <v>144</v>
      </c>
      <c r="E15" s="206" t="s">
        <v>145</v>
      </c>
      <c r="F15" s="206" t="s">
        <v>141</v>
      </c>
      <c r="G15" s="167"/>
      <c r="H15" s="125"/>
      <c r="I15" s="125"/>
      <c r="J15" s="125"/>
      <c r="K15" s="125"/>
      <c r="L15" s="127">
        <f t="shared" si="0"/>
        <v>0</v>
      </c>
      <c r="M15" s="126" t="e">
        <f t="shared" si="0"/>
        <v>#DIV/0!</v>
      </c>
      <c r="N15" s="123"/>
      <c r="O15" s="124">
        <f>L15*N15</f>
        <v>0</v>
      </c>
      <c r="Q15" s="122" t="str">
        <f t="shared" si="1"/>
        <v/>
      </c>
      <c r="R15" s="122" t="str">
        <f t="shared" si="2"/>
        <v/>
      </c>
      <c r="S15" s="122" t="str">
        <f t="shared" si="3"/>
        <v/>
      </c>
      <c r="T15" s="122" t="str">
        <f t="shared" si="3"/>
        <v/>
      </c>
      <c r="U15" s="121" t="e">
        <f>#REF!</f>
        <v>#REF!</v>
      </c>
      <c r="V15" s="120" t="e">
        <f t="shared" si="4"/>
        <v>#REF!</v>
      </c>
      <c r="W15" s="120">
        <f t="shared" si="5"/>
        <v>0</v>
      </c>
      <c r="X15" s="119" t="e">
        <f t="shared" si="6"/>
        <v>#DIV/0!</v>
      </c>
    </row>
    <row r="16" spans="1:24" ht="68.25" customHeight="1" x14ac:dyDescent="0.25">
      <c r="B16" s="230" t="s">
        <v>138</v>
      </c>
      <c r="C16" s="231">
        <v>7</v>
      </c>
      <c r="D16" s="205" t="s">
        <v>146</v>
      </c>
      <c r="E16" s="236" t="s">
        <v>147</v>
      </c>
      <c r="F16" s="206" t="s">
        <v>141</v>
      </c>
      <c r="G16" s="167"/>
      <c r="H16" s="125"/>
      <c r="I16" s="125"/>
      <c r="J16" s="125"/>
      <c r="K16" s="125"/>
      <c r="L16" s="127">
        <f t="shared" si="0"/>
        <v>0</v>
      </c>
      <c r="M16" s="126"/>
      <c r="N16" s="123"/>
      <c r="O16" s="124"/>
      <c r="Q16" s="122" t="str">
        <f t="shared" si="1"/>
        <v/>
      </c>
      <c r="R16" s="122" t="str">
        <f t="shared" si="2"/>
        <v/>
      </c>
      <c r="S16" s="122" t="str">
        <f t="shared" si="3"/>
        <v/>
      </c>
      <c r="T16" s="122" t="str">
        <f t="shared" si="3"/>
        <v/>
      </c>
      <c r="U16" s="121"/>
      <c r="V16" s="120"/>
      <c r="W16" s="120">
        <f t="shared" si="5"/>
        <v>0</v>
      </c>
      <c r="X16" s="119" t="e">
        <f t="shared" si="6"/>
        <v>#DIV/0!</v>
      </c>
    </row>
    <row r="17" spans="2:24" ht="68.25" customHeight="1" x14ac:dyDescent="0.25">
      <c r="B17" s="230" t="s">
        <v>130</v>
      </c>
      <c r="C17" s="231">
        <v>8</v>
      </c>
      <c r="D17" s="207" t="s">
        <v>148</v>
      </c>
      <c r="E17" s="206" t="s">
        <v>149</v>
      </c>
      <c r="F17" s="206" t="s">
        <v>141</v>
      </c>
      <c r="G17" s="167"/>
      <c r="H17" s="125"/>
      <c r="I17" s="125"/>
      <c r="J17" s="125"/>
      <c r="K17" s="125"/>
      <c r="L17" s="127">
        <f t="shared" si="0"/>
        <v>0</v>
      </c>
      <c r="M17" s="126"/>
      <c r="N17" s="123"/>
      <c r="O17" s="124"/>
      <c r="Q17" s="122" t="str">
        <f t="shared" si="1"/>
        <v/>
      </c>
      <c r="R17" s="122" t="str">
        <f t="shared" si="2"/>
        <v/>
      </c>
      <c r="S17" s="122" t="str">
        <f t="shared" si="3"/>
        <v/>
      </c>
      <c r="T17" s="122" t="str">
        <f t="shared" si="3"/>
        <v/>
      </c>
      <c r="U17" s="121"/>
      <c r="V17" s="120"/>
      <c r="W17" s="120">
        <f t="shared" si="5"/>
        <v>0</v>
      </c>
      <c r="X17" s="119" t="e">
        <f t="shared" si="6"/>
        <v>#DIV/0!</v>
      </c>
    </row>
    <row r="18" spans="2:24" ht="147" customHeight="1" x14ac:dyDescent="0.25">
      <c r="B18" s="164"/>
      <c r="C18" s="165"/>
      <c r="D18" s="166"/>
      <c r="E18" s="167"/>
      <c r="F18" s="167"/>
      <c r="G18" s="167"/>
      <c r="H18" s="125"/>
      <c r="I18" s="125"/>
      <c r="J18" s="125"/>
      <c r="K18" s="125"/>
      <c r="L18" s="127">
        <f t="shared" si="0"/>
        <v>0</v>
      </c>
      <c r="M18" s="126" t="e">
        <f t="shared" si="0"/>
        <v>#DIV/0!</v>
      </c>
      <c r="N18" s="123"/>
      <c r="O18" s="124">
        <f>L18*N18</f>
        <v>0</v>
      </c>
      <c r="Q18" s="122" t="str">
        <f t="shared" si="1"/>
        <v/>
      </c>
      <c r="R18" s="122" t="str">
        <f t="shared" si="2"/>
        <v/>
      </c>
      <c r="S18" s="122" t="str">
        <f t="shared" si="3"/>
        <v/>
      </c>
      <c r="T18" s="122" t="str">
        <f t="shared" si="3"/>
        <v/>
      </c>
      <c r="U18" s="121" t="e">
        <f>#REF!</f>
        <v>#REF!</v>
      </c>
      <c r="V18" s="120" t="e">
        <f t="shared" si="4"/>
        <v>#REF!</v>
      </c>
      <c r="W18" s="120">
        <f t="shared" si="5"/>
        <v>0</v>
      </c>
      <c r="X18" s="119" t="e">
        <f t="shared" si="6"/>
        <v>#DIV/0!</v>
      </c>
    </row>
    <row r="19" spans="2:24" ht="147" customHeight="1" x14ac:dyDescent="0.25">
      <c r="B19" s="164"/>
      <c r="C19" s="165"/>
      <c r="D19" s="166"/>
      <c r="E19" s="167"/>
      <c r="F19" s="167"/>
      <c r="G19" s="167"/>
      <c r="H19" s="125"/>
      <c r="I19" s="125"/>
      <c r="J19" s="125"/>
      <c r="K19" s="125"/>
      <c r="L19" s="127">
        <f t="shared" si="0"/>
        <v>0</v>
      </c>
      <c r="M19" s="126"/>
      <c r="N19" s="123"/>
      <c r="O19" s="124"/>
      <c r="Q19" s="122" t="str">
        <f t="shared" si="1"/>
        <v/>
      </c>
      <c r="R19" s="122" t="str">
        <f t="shared" si="2"/>
        <v/>
      </c>
      <c r="S19" s="122" t="str">
        <f t="shared" si="3"/>
        <v/>
      </c>
      <c r="T19" s="122" t="str">
        <f t="shared" si="3"/>
        <v/>
      </c>
      <c r="U19" s="121"/>
      <c r="V19" s="120"/>
      <c r="W19" s="120">
        <f t="shared" si="5"/>
        <v>0</v>
      </c>
      <c r="X19" s="119" t="e">
        <f t="shared" si="6"/>
        <v>#DIV/0!</v>
      </c>
    </row>
    <row r="20" spans="2:24" ht="147" hidden="1" customHeight="1" x14ac:dyDescent="0.25">
      <c r="B20" s="164"/>
      <c r="C20" s="165"/>
      <c r="D20" s="166"/>
      <c r="E20" s="167"/>
      <c r="F20" s="167"/>
      <c r="G20" s="167"/>
      <c r="H20" s="125"/>
      <c r="I20" s="125"/>
      <c r="J20" s="125"/>
      <c r="K20" s="125"/>
      <c r="L20" s="127"/>
      <c r="M20" s="126"/>
      <c r="N20" s="123"/>
      <c r="O20" s="124"/>
      <c r="Q20" s="122"/>
      <c r="R20" s="122"/>
      <c r="S20" s="122"/>
      <c r="T20" s="122"/>
      <c r="U20" s="121"/>
      <c r="V20" s="120"/>
      <c r="W20" s="120"/>
      <c r="X20" s="119"/>
    </row>
    <row r="21" spans="2:24" ht="127.5" hidden="1" customHeight="1" x14ac:dyDescent="0.25">
      <c r="B21" s="164"/>
      <c r="C21" s="165"/>
      <c r="D21" s="166"/>
      <c r="E21" s="167"/>
      <c r="F21" s="167"/>
      <c r="G21" s="167"/>
      <c r="H21" s="125"/>
      <c r="I21" s="125"/>
      <c r="J21" s="125"/>
      <c r="K21" s="125"/>
      <c r="L21" s="127">
        <f t="shared" si="0"/>
        <v>0</v>
      </c>
      <c r="M21" s="126" t="e">
        <f t="shared" si="0"/>
        <v>#DIV/0!</v>
      </c>
      <c r="N21" s="123"/>
      <c r="O21" s="124">
        <f>L21*N21</f>
        <v>0</v>
      </c>
      <c r="Q21" s="122" t="str">
        <f>IF(H21="A",5,(IF(H21="M",3,(IF(H21="B",1,"")))))</f>
        <v/>
      </c>
      <c r="R21" s="122" t="str">
        <f>IF(I21="A",3,(IF(I21="M",2,IF(I21="b",1,""))))</f>
        <v/>
      </c>
      <c r="S21" s="122" t="str">
        <f>IF(J21="A",5,(IF(J21="M",3,IF(J21="B",1,""))))</f>
        <v/>
      </c>
      <c r="T21" s="122" t="str">
        <f>IF(K21="A",5,(IF(K21="M",3,IF(K21="B",1,""))))</f>
        <v/>
      </c>
      <c r="U21" s="121" t="e">
        <f>#REF!</f>
        <v>#REF!</v>
      </c>
      <c r="V21" s="120" t="e">
        <f t="shared" si="4"/>
        <v>#REF!</v>
      </c>
      <c r="W21" s="120">
        <f t="shared" si="5"/>
        <v>0</v>
      </c>
      <c r="X21" s="119" t="e">
        <f>L21/$L$9</f>
        <v>#DIV/0!</v>
      </c>
    </row>
    <row r="22" spans="2:24" ht="68.25" hidden="1" customHeight="1" x14ac:dyDescent="0.25">
      <c r="B22" s="164"/>
      <c r="C22" s="165"/>
      <c r="D22" s="166"/>
      <c r="E22" s="167"/>
      <c r="F22" s="167"/>
      <c r="G22" s="167"/>
      <c r="H22" s="125"/>
      <c r="I22" s="125"/>
      <c r="J22" s="125"/>
      <c r="K22" s="125"/>
      <c r="L22" s="127">
        <f t="shared" si="0"/>
        <v>0</v>
      </c>
      <c r="M22" s="126" t="e">
        <f t="shared" si="0"/>
        <v>#DIV/0!</v>
      </c>
      <c r="N22" s="123"/>
      <c r="O22" s="124">
        <f>L22*N22</f>
        <v>0</v>
      </c>
      <c r="Q22" s="122" t="str">
        <f>IF(H22="A",5,(IF(H22="M",3,(IF(H22="B",1,"")))))</f>
        <v/>
      </c>
      <c r="R22" s="122" t="str">
        <f>IF(I22="A",3,(IF(I22="M",2,IF(I22="b",1,""))))</f>
        <v/>
      </c>
      <c r="S22" s="122" t="str">
        <f>IF(J22="A",5,(IF(J22="M",3,IF(J22="B",1,""))))</f>
        <v/>
      </c>
      <c r="T22" s="122" t="str">
        <f>IF(K22="A",5,(IF(K22="M",3,IF(K22="B",1,""))))</f>
        <v/>
      </c>
      <c r="U22" s="121" t="e">
        <f>#REF!</f>
        <v>#REF!</v>
      </c>
      <c r="V22" s="120" t="e">
        <f t="shared" si="4"/>
        <v>#REF!</v>
      </c>
      <c r="W22" s="120">
        <f t="shared" si="5"/>
        <v>0</v>
      </c>
      <c r="X22" s="119" t="e">
        <f t="shared" ref="X22" si="7">L22/$L$9</f>
        <v>#DIV/0!</v>
      </c>
    </row>
    <row r="23" spans="2:24" x14ac:dyDescent="0.25">
      <c r="O23" s="115"/>
    </row>
    <row r="24" spans="2:24" x14ac:dyDescent="0.25">
      <c r="O24" s="115"/>
    </row>
    <row r="25" spans="2:24" x14ac:dyDescent="0.25">
      <c r="O25" s="115"/>
    </row>
    <row r="26" spans="2:24" x14ac:dyDescent="0.25">
      <c r="O26" s="115"/>
    </row>
    <row r="27" spans="2:24" x14ac:dyDescent="0.25">
      <c r="O27" s="115"/>
    </row>
    <row r="28" spans="2:24" x14ac:dyDescent="0.25">
      <c r="O28" s="115"/>
    </row>
    <row r="29" spans="2:24" x14ac:dyDescent="0.25">
      <c r="O29" s="115"/>
    </row>
    <row r="30" spans="2:24" x14ac:dyDescent="0.25">
      <c r="O30" s="115"/>
    </row>
    <row r="31" spans="2:24" x14ac:dyDescent="0.25">
      <c r="O31" s="115"/>
    </row>
    <row r="32" spans="2:24" x14ac:dyDescent="0.25">
      <c r="O32" s="115"/>
    </row>
    <row r="33" spans="15:15" x14ac:dyDescent="0.25">
      <c r="O33" s="115"/>
    </row>
    <row r="34" spans="15:15" x14ac:dyDescent="0.25">
      <c r="O34" s="115"/>
    </row>
    <row r="35" spans="15:15" x14ac:dyDescent="0.25">
      <c r="O35" s="115"/>
    </row>
    <row r="36" spans="15:15" x14ac:dyDescent="0.25">
      <c r="O36" s="115"/>
    </row>
    <row r="37" spans="15:15" x14ac:dyDescent="0.25">
      <c r="O37" s="115"/>
    </row>
    <row r="38" spans="15:15" x14ac:dyDescent="0.25">
      <c r="O38" s="115"/>
    </row>
    <row r="39" spans="15:15" x14ac:dyDescent="0.25">
      <c r="O39" s="115"/>
    </row>
    <row r="40" spans="15:15" x14ac:dyDescent="0.25">
      <c r="O40" s="115"/>
    </row>
    <row r="41" spans="15:15" x14ac:dyDescent="0.25">
      <c r="O41" s="115"/>
    </row>
    <row r="42" spans="15:15" x14ac:dyDescent="0.25">
      <c r="O42" s="115"/>
    </row>
    <row r="43" spans="15:15" x14ac:dyDescent="0.25">
      <c r="O43" s="115"/>
    </row>
    <row r="44" spans="15:15" x14ac:dyDescent="0.25">
      <c r="O44" s="115"/>
    </row>
    <row r="45" spans="15:15" x14ac:dyDescent="0.25">
      <c r="O45" s="115"/>
    </row>
    <row r="46" spans="15:15" x14ac:dyDescent="0.25">
      <c r="O46" s="115"/>
    </row>
    <row r="47" spans="15:15" x14ac:dyDescent="0.25">
      <c r="O47" s="115"/>
    </row>
    <row r="48" spans="15:15" x14ac:dyDescent="0.25">
      <c r="O48" s="115"/>
    </row>
    <row r="49" spans="15:15" ht="12" customHeight="1" x14ac:dyDescent="0.25">
      <c r="O49" s="115"/>
    </row>
    <row r="50" spans="15:15" x14ac:dyDescent="0.25">
      <c r="O50" s="115"/>
    </row>
    <row r="51" spans="15:15" x14ac:dyDescent="0.25">
      <c r="O51" s="115"/>
    </row>
    <row r="52" spans="15:15" x14ac:dyDescent="0.25">
      <c r="O52" s="115"/>
    </row>
    <row r="53" spans="15:15" x14ac:dyDescent="0.25">
      <c r="O53" s="115"/>
    </row>
    <row r="54" spans="15:15" x14ac:dyDescent="0.25">
      <c r="O54" s="115"/>
    </row>
    <row r="55" spans="15:15" x14ac:dyDescent="0.25">
      <c r="O55" s="115"/>
    </row>
    <row r="56" spans="15:15" x14ac:dyDescent="0.25">
      <c r="O56" s="115"/>
    </row>
    <row r="57" spans="15:15" x14ac:dyDescent="0.25">
      <c r="O57" s="115"/>
    </row>
    <row r="58" spans="15:15" x14ac:dyDescent="0.25">
      <c r="O58" s="115"/>
    </row>
    <row r="59" spans="15:15" x14ac:dyDescent="0.25">
      <c r="O59" s="115"/>
    </row>
    <row r="60" spans="15:15" x14ac:dyDescent="0.25">
      <c r="O60" s="115"/>
    </row>
    <row r="61" spans="15:15" x14ac:dyDescent="0.25">
      <c r="O61" s="115"/>
    </row>
    <row r="62" spans="15:15" x14ac:dyDescent="0.25">
      <c r="O62" s="115"/>
    </row>
    <row r="63" spans="15:15" x14ac:dyDescent="0.25">
      <c r="O63" s="115"/>
    </row>
    <row r="64" spans="15:15" x14ac:dyDescent="0.25">
      <c r="O64" s="115"/>
    </row>
    <row r="65" spans="15:15" x14ac:dyDescent="0.25">
      <c r="O65" s="115"/>
    </row>
    <row r="66" spans="15:15" x14ac:dyDescent="0.25">
      <c r="O66" s="115"/>
    </row>
    <row r="67" spans="15:15" x14ac:dyDescent="0.25">
      <c r="O67" s="115"/>
    </row>
    <row r="68" spans="15:15" x14ac:dyDescent="0.25">
      <c r="O68" s="115"/>
    </row>
    <row r="69" spans="15:15" x14ac:dyDescent="0.25">
      <c r="O69" s="115"/>
    </row>
    <row r="70" spans="15:15" x14ac:dyDescent="0.25">
      <c r="O70" s="115"/>
    </row>
    <row r="71" spans="15:15" x14ac:dyDescent="0.25">
      <c r="O71" s="115"/>
    </row>
    <row r="72" spans="15:15" x14ac:dyDescent="0.25">
      <c r="O72" s="115"/>
    </row>
    <row r="73" spans="15:15" x14ac:dyDescent="0.25">
      <c r="O73" s="115"/>
    </row>
    <row r="74" spans="15:15" x14ac:dyDescent="0.25">
      <c r="O74" s="115"/>
    </row>
    <row r="75" spans="15:15" x14ac:dyDescent="0.25">
      <c r="O75" s="115"/>
    </row>
    <row r="76" spans="15:15" x14ac:dyDescent="0.25">
      <c r="O76" s="115"/>
    </row>
    <row r="77" spans="15:15" x14ac:dyDescent="0.25">
      <c r="O77" s="115"/>
    </row>
    <row r="78" spans="15:15" x14ac:dyDescent="0.25">
      <c r="O78" s="115"/>
    </row>
    <row r="79" spans="15:15" x14ac:dyDescent="0.25">
      <c r="O79" s="115"/>
    </row>
    <row r="80" spans="15:15" x14ac:dyDescent="0.25">
      <c r="O80" s="115"/>
    </row>
    <row r="81" spans="15:15" x14ac:dyDescent="0.25">
      <c r="O81" s="115"/>
    </row>
    <row r="82" spans="15:15" x14ac:dyDescent="0.25">
      <c r="O82" s="115"/>
    </row>
    <row r="83" spans="15:15" x14ac:dyDescent="0.25">
      <c r="O83" s="115"/>
    </row>
    <row r="84" spans="15:15" x14ac:dyDescent="0.25">
      <c r="O84" s="115"/>
    </row>
    <row r="85" spans="15:15" x14ac:dyDescent="0.25">
      <c r="O85" s="115"/>
    </row>
    <row r="86" spans="15:15" x14ac:dyDescent="0.25">
      <c r="O86" s="115"/>
    </row>
    <row r="87" spans="15:15" x14ac:dyDescent="0.25">
      <c r="O87" s="115"/>
    </row>
    <row r="88" spans="15:15" x14ac:dyDescent="0.25">
      <c r="O88" s="115"/>
    </row>
    <row r="89" spans="15:15" x14ac:dyDescent="0.25">
      <c r="O89" s="115"/>
    </row>
    <row r="90" spans="15:15" x14ac:dyDescent="0.25">
      <c r="O90" s="115"/>
    </row>
    <row r="91" spans="15:15" x14ac:dyDescent="0.25">
      <c r="O91" s="115"/>
    </row>
    <row r="92" spans="15:15" x14ac:dyDescent="0.25">
      <c r="O92" s="115"/>
    </row>
    <row r="93" spans="15:15" x14ac:dyDescent="0.25">
      <c r="O93" s="115"/>
    </row>
    <row r="94" spans="15:15" x14ac:dyDescent="0.25">
      <c r="O94" s="115"/>
    </row>
    <row r="95" spans="15:15" x14ac:dyDescent="0.25">
      <c r="O95" s="115"/>
    </row>
    <row r="96" spans="15:15" x14ac:dyDescent="0.25">
      <c r="O96" s="115"/>
    </row>
    <row r="97" spans="15:15" x14ac:dyDescent="0.25">
      <c r="O97" s="115"/>
    </row>
    <row r="98" spans="15:15" x14ac:dyDescent="0.25">
      <c r="O98" s="115"/>
    </row>
    <row r="99" spans="15:15" x14ac:dyDescent="0.25">
      <c r="O99" s="115"/>
    </row>
    <row r="100" spans="15:15" x14ac:dyDescent="0.25">
      <c r="O100" s="115"/>
    </row>
    <row r="101" spans="15:15" x14ac:dyDescent="0.25">
      <c r="O101" s="115"/>
    </row>
    <row r="102" spans="15:15" x14ac:dyDescent="0.25">
      <c r="O102" s="115"/>
    </row>
    <row r="103" spans="15:15" x14ac:dyDescent="0.25">
      <c r="O103" s="115"/>
    </row>
    <row r="104" spans="15:15" x14ac:dyDescent="0.25">
      <c r="O104" s="115"/>
    </row>
    <row r="105" spans="15:15" x14ac:dyDescent="0.25">
      <c r="O105" s="115"/>
    </row>
    <row r="106" spans="15:15" x14ac:dyDescent="0.25">
      <c r="O106" s="115"/>
    </row>
    <row r="107" spans="15:15" x14ac:dyDescent="0.25">
      <c r="O107" s="115"/>
    </row>
    <row r="108" spans="15:15" x14ac:dyDescent="0.25">
      <c r="O108" s="115"/>
    </row>
    <row r="109" spans="15:15" x14ac:dyDescent="0.25">
      <c r="O109" s="115"/>
    </row>
    <row r="110" spans="15:15" x14ac:dyDescent="0.25">
      <c r="O110" s="115"/>
    </row>
    <row r="111" spans="15:15" x14ac:dyDescent="0.25">
      <c r="O111" s="115"/>
    </row>
    <row r="112" spans="15:15" x14ac:dyDescent="0.25">
      <c r="O112" s="115"/>
    </row>
    <row r="113" spans="15:15" x14ac:dyDescent="0.25">
      <c r="O113" s="115"/>
    </row>
    <row r="114" spans="15:15" x14ac:dyDescent="0.25">
      <c r="O114" s="115"/>
    </row>
    <row r="115" spans="15:15" x14ac:dyDescent="0.25">
      <c r="O115" s="115"/>
    </row>
    <row r="116" spans="15:15" x14ac:dyDescent="0.25">
      <c r="O116" s="115"/>
    </row>
    <row r="117" spans="15:15" x14ac:dyDescent="0.25">
      <c r="O117" s="115"/>
    </row>
    <row r="118" spans="15:15" x14ac:dyDescent="0.25">
      <c r="O118" s="115"/>
    </row>
    <row r="119" spans="15:15" x14ac:dyDescent="0.25">
      <c r="O119" s="115"/>
    </row>
    <row r="120" spans="15:15" x14ac:dyDescent="0.25">
      <c r="O120" s="115"/>
    </row>
    <row r="121" spans="15:15" x14ac:dyDescent="0.25">
      <c r="O121" s="115"/>
    </row>
    <row r="122" spans="15:15" x14ac:dyDescent="0.25">
      <c r="O122" s="115"/>
    </row>
    <row r="123" spans="15:15" x14ac:dyDescent="0.25">
      <c r="O123" s="115"/>
    </row>
    <row r="124" spans="15:15" x14ac:dyDescent="0.25">
      <c r="O124" s="115"/>
    </row>
    <row r="125" spans="15:15" x14ac:dyDescent="0.25">
      <c r="O125" s="115"/>
    </row>
    <row r="126" spans="15:15" x14ac:dyDescent="0.25">
      <c r="O126" s="115"/>
    </row>
    <row r="127" spans="15:15" x14ac:dyDescent="0.25">
      <c r="O127" s="115"/>
    </row>
    <row r="128" spans="15:15" x14ac:dyDescent="0.25">
      <c r="O128" s="115"/>
    </row>
    <row r="129" spans="15:15" x14ac:dyDescent="0.25">
      <c r="O129" s="115"/>
    </row>
    <row r="130" spans="15:15" x14ac:dyDescent="0.25">
      <c r="O130" s="115"/>
    </row>
    <row r="131" spans="15:15" x14ac:dyDescent="0.25">
      <c r="O131" s="115"/>
    </row>
    <row r="132" spans="15:15" x14ac:dyDescent="0.25">
      <c r="O132" s="115"/>
    </row>
    <row r="133" spans="15:15" x14ac:dyDescent="0.25">
      <c r="O133" s="115"/>
    </row>
    <row r="134" spans="15:15" x14ac:dyDescent="0.25">
      <c r="O134" s="115"/>
    </row>
    <row r="135" spans="15:15" x14ac:dyDescent="0.25">
      <c r="O135" s="115"/>
    </row>
    <row r="136" spans="15:15" x14ac:dyDescent="0.25">
      <c r="O136" s="115"/>
    </row>
    <row r="137" spans="15:15" x14ac:dyDescent="0.25">
      <c r="O137" s="115"/>
    </row>
    <row r="138" spans="15:15" x14ac:dyDescent="0.25">
      <c r="O138" s="115"/>
    </row>
    <row r="139" spans="15:15" x14ac:dyDescent="0.25">
      <c r="O139" s="115"/>
    </row>
    <row r="140" spans="15:15" x14ac:dyDescent="0.25">
      <c r="O140" s="115"/>
    </row>
    <row r="141" spans="15:15" x14ac:dyDescent="0.25">
      <c r="O141" s="115"/>
    </row>
    <row r="142" spans="15:15" x14ac:dyDescent="0.25">
      <c r="O142" s="115"/>
    </row>
    <row r="143" spans="15:15" x14ac:dyDescent="0.25">
      <c r="O143" s="115"/>
    </row>
    <row r="144" spans="15:15" x14ac:dyDescent="0.25">
      <c r="O144" s="115"/>
    </row>
    <row r="145" spans="15:15" x14ac:dyDescent="0.25">
      <c r="O145" s="115"/>
    </row>
    <row r="146" spans="15:15" x14ac:dyDescent="0.25">
      <c r="O146" s="115"/>
    </row>
    <row r="147" spans="15:15" x14ac:dyDescent="0.25">
      <c r="O147" s="115"/>
    </row>
    <row r="148" spans="15:15" x14ac:dyDescent="0.25">
      <c r="O148" s="115"/>
    </row>
    <row r="149" spans="15:15" x14ac:dyDescent="0.25">
      <c r="O149" s="115"/>
    </row>
    <row r="150" spans="15:15" x14ac:dyDescent="0.25">
      <c r="O150" s="115"/>
    </row>
    <row r="151" spans="15:15" x14ac:dyDescent="0.25">
      <c r="O151" s="115"/>
    </row>
    <row r="152" spans="15:15" x14ac:dyDescent="0.25">
      <c r="O152" s="115"/>
    </row>
    <row r="153" spans="15:15" x14ac:dyDescent="0.25">
      <c r="O153" s="115"/>
    </row>
    <row r="154" spans="15:15" x14ac:dyDescent="0.25">
      <c r="O154" s="115"/>
    </row>
    <row r="155" spans="15:15" x14ac:dyDescent="0.25">
      <c r="O155" s="115"/>
    </row>
    <row r="156" spans="15:15" x14ac:dyDescent="0.25">
      <c r="O156" s="115"/>
    </row>
    <row r="157" spans="15:15" x14ac:dyDescent="0.25">
      <c r="O157" s="115"/>
    </row>
    <row r="158" spans="15:15" x14ac:dyDescent="0.25">
      <c r="O158" s="115"/>
    </row>
    <row r="159" spans="15:15" x14ac:dyDescent="0.25">
      <c r="O159" s="115"/>
    </row>
    <row r="160" spans="15:15" x14ac:dyDescent="0.25">
      <c r="O160" s="115"/>
    </row>
    <row r="161" spans="15:15" x14ac:dyDescent="0.25">
      <c r="O161" s="115"/>
    </row>
    <row r="162" spans="15:15" x14ac:dyDescent="0.25">
      <c r="O162" s="115"/>
    </row>
    <row r="163" spans="15:15" x14ac:dyDescent="0.25">
      <c r="O163" s="115"/>
    </row>
    <row r="164" spans="15:15" x14ac:dyDescent="0.25">
      <c r="O164" s="115"/>
    </row>
    <row r="165" spans="15:15" x14ac:dyDescent="0.25">
      <c r="O165" s="115"/>
    </row>
    <row r="166" spans="15:15" x14ac:dyDescent="0.25">
      <c r="O166" s="115"/>
    </row>
    <row r="167" spans="15:15" x14ac:dyDescent="0.25">
      <c r="O167" s="115"/>
    </row>
    <row r="168" spans="15:15" x14ac:dyDescent="0.25">
      <c r="O168" s="115"/>
    </row>
    <row r="169" spans="15:15" x14ac:dyDescent="0.25">
      <c r="O169" s="115"/>
    </row>
    <row r="170" spans="15:15" x14ac:dyDescent="0.25">
      <c r="O170" s="115"/>
    </row>
    <row r="171" spans="15:15" x14ac:dyDescent="0.25">
      <c r="O171" s="115"/>
    </row>
    <row r="172" spans="15:15" x14ac:dyDescent="0.25">
      <c r="O172" s="115"/>
    </row>
    <row r="173" spans="15:15" x14ac:dyDescent="0.25">
      <c r="O173" s="115"/>
    </row>
    <row r="174" spans="15:15" x14ac:dyDescent="0.25">
      <c r="O174" s="115"/>
    </row>
    <row r="175" spans="15:15" x14ac:dyDescent="0.25">
      <c r="O175" s="115"/>
    </row>
    <row r="176" spans="15:15" x14ac:dyDescent="0.25">
      <c r="O176" s="115"/>
    </row>
    <row r="177" spans="15:15" x14ac:dyDescent="0.25">
      <c r="O177" s="115"/>
    </row>
    <row r="178" spans="15:15" x14ac:dyDescent="0.25">
      <c r="O178" s="115"/>
    </row>
    <row r="179" spans="15:15" x14ac:dyDescent="0.25">
      <c r="O179" s="115"/>
    </row>
    <row r="180" spans="15:15" x14ac:dyDescent="0.25">
      <c r="O180" s="115"/>
    </row>
    <row r="181" spans="15:15" x14ac:dyDescent="0.25">
      <c r="O181" s="115"/>
    </row>
    <row r="182" spans="15:15" x14ac:dyDescent="0.25">
      <c r="O182" s="115"/>
    </row>
    <row r="183" spans="15:15" x14ac:dyDescent="0.25">
      <c r="O183" s="115"/>
    </row>
    <row r="184" spans="15:15" x14ac:dyDescent="0.25">
      <c r="O184" s="115"/>
    </row>
    <row r="185" spans="15:15" x14ac:dyDescent="0.25">
      <c r="O185" s="115"/>
    </row>
    <row r="186" spans="15:15" x14ac:dyDescent="0.25">
      <c r="O186" s="115"/>
    </row>
    <row r="187" spans="15:15" x14ac:dyDescent="0.25">
      <c r="O187" s="115"/>
    </row>
    <row r="188" spans="15:15" x14ac:dyDescent="0.25">
      <c r="O188" s="115"/>
    </row>
    <row r="189" spans="15:15" x14ac:dyDescent="0.25">
      <c r="O189" s="115"/>
    </row>
    <row r="190" spans="15:15" x14ac:dyDescent="0.25">
      <c r="O190" s="115"/>
    </row>
    <row r="191" spans="15:15" x14ac:dyDescent="0.25">
      <c r="O191" s="115"/>
    </row>
    <row r="192" spans="15:15" x14ac:dyDescent="0.25">
      <c r="O192" s="115"/>
    </row>
    <row r="193" spans="15:15" x14ac:dyDescent="0.25">
      <c r="O193" s="115"/>
    </row>
    <row r="194" spans="15:15" x14ac:dyDescent="0.25">
      <c r="O194" s="115"/>
    </row>
    <row r="195" spans="15:15" x14ac:dyDescent="0.25">
      <c r="O195" s="115"/>
    </row>
    <row r="196" spans="15:15" x14ac:dyDescent="0.25">
      <c r="O196" s="115"/>
    </row>
    <row r="197" spans="15:15" x14ac:dyDescent="0.25">
      <c r="O197" s="115"/>
    </row>
    <row r="198" spans="15:15" x14ac:dyDescent="0.25">
      <c r="O198" s="115"/>
    </row>
    <row r="199" spans="15:15" x14ac:dyDescent="0.25">
      <c r="O199" s="115"/>
    </row>
    <row r="200" spans="15:15" x14ac:dyDescent="0.25">
      <c r="O200" s="115"/>
    </row>
    <row r="201" spans="15:15" x14ac:dyDescent="0.25">
      <c r="O201" s="115"/>
    </row>
    <row r="202" spans="15:15" x14ac:dyDescent="0.25">
      <c r="O202" s="115"/>
    </row>
    <row r="203" spans="15:15" x14ac:dyDescent="0.25">
      <c r="O203" s="115"/>
    </row>
    <row r="204" spans="15:15" x14ac:dyDescent="0.25">
      <c r="O204" s="115"/>
    </row>
    <row r="205" spans="15:15" x14ac:dyDescent="0.25">
      <c r="O205" s="115"/>
    </row>
    <row r="206" spans="15:15" x14ac:dyDescent="0.25">
      <c r="O206" s="115"/>
    </row>
    <row r="207" spans="15:15" x14ac:dyDescent="0.25">
      <c r="O207" s="115"/>
    </row>
    <row r="208" spans="15:15" x14ac:dyDescent="0.25">
      <c r="O208" s="115"/>
    </row>
    <row r="209" spans="15:15" x14ac:dyDescent="0.25">
      <c r="O209" s="115"/>
    </row>
    <row r="210" spans="15:15" x14ac:dyDescent="0.25">
      <c r="O210" s="115"/>
    </row>
    <row r="211" spans="15:15" x14ac:dyDescent="0.25">
      <c r="O211" s="115"/>
    </row>
    <row r="212" spans="15:15" x14ac:dyDescent="0.25">
      <c r="O212" s="115"/>
    </row>
    <row r="213" spans="15:15" x14ac:dyDescent="0.25">
      <c r="O213" s="115"/>
    </row>
    <row r="214" spans="15:15" x14ac:dyDescent="0.25">
      <c r="O214" s="115"/>
    </row>
    <row r="215" spans="15:15" x14ac:dyDescent="0.25">
      <c r="O215" s="115"/>
    </row>
    <row r="216" spans="15:15" x14ac:dyDescent="0.25">
      <c r="O216" s="115"/>
    </row>
    <row r="217" spans="15:15" x14ac:dyDescent="0.25">
      <c r="O217" s="115"/>
    </row>
    <row r="218" spans="15:15" x14ac:dyDescent="0.25">
      <c r="O218" s="115"/>
    </row>
    <row r="219" spans="15:15" x14ac:dyDescent="0.25">
      <c r="O219" s="115"/>
    </row>
    <row r="220" spans="15:15" x14ac:dyDescent="0.25">
      <c r="O220" s="115"/>
    </row>
    <row r="221" spans="15:15" x14ac:dyDescent="0.25">
      <c r="O221" s="115"/>
    </row>
  </sheetData>
  <sheetProtection formatColumns="0" formatRows="0" sort="0" autoFilter="0"/>
  <autoFilter ref="A9:X13" xr:uid="{00000000-0009-0000-0000-000000000000}"/>
  <mergeCells count="6">
    <mergeCell ref="H1:J1"/>
    <mergeCell ref="H2:J2"/>
    <mergeCell ref="H3:J3"/>
    <mergeCell ref="B7:F7"/>
    <mergeCell ref="H7:O7"/>
    <mergeCell ref="Q8:U8"/>
  </mergeCells>
  <conditionalFormatting sqref="A13:B14 C13:D19 E13:G22 B15:B19 B20:D22 A10:G12">
    <cfRule type="cellIs" dxfId="10" priority="5" stopIfTrue="1" operator="notEqual">
      <formula>0</formula>
    </cfRule>
  </conditionalFormatting>
  <conditionalFormatting sqref="H10:K22">
    <cfRule type="cellIs" dxfId="9" priority="6" stopIfTrue="1" operator="notEqual">
      <formula>0</formula>
    </cfRule>
  </conditionalFormatting>
  <conditionalFormatting sqref="L10:M22 O10:O22">
    <cfRule type="cellIs" dxfId="8" priority="3" stopIfTrue="1" operator="equal">
      <formula>0</formula>
    </cfRule>
    <cfRule type="cellIs" dxfId="7" priority="4" stopIfTrue="1" operator="greaterThan">
      <formula>0</formula>
    </cfRule>
  </conditionalFormatting>
  <conditionalFormatting sqref="N10:N22">
    <cfRule type="cellIs" dxfId="6" priority="2" stopIfTrue="1" operator="notEqual">
      <formula>0</formula>
    </cfRule>
  </conditionalFormatting>
  <printOptions horizontalCentered="1"/>
  <pageMargins left="0.15748031496062992" right="0.11811023622047245" top="0.35433070866141736" bottom="0.51181102362204722" header="0.15748031496062992" footer="0.19685039370078741"/>
  <pageSetup paperSize="9" scale="71" fitToHeight="0" orientation="landscape" r:id="rId1"/>
  <headerFooter alignWithMargins="0">
    <oddHeader>&amp;L&amp;"Tahoma,Corsivo"Comune di  Ceresole d'Alba&amp;CAll. 1  OBIETTIVI DI PERFORMANCE 2025</oddHeader>
    <oddFooter>&amp;L&amp;D&amp;C&amp;P di &amp;N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91073-22D1-42C7-9F90-96CAB8393B69}">
  <sheetPr>
    <tabColor indexed="53"/>
    <pageSetUpPr fitToPage="1"/>
  </sheetPr>
  <dimension ref="A1:X222"/>
  <sheetViews>
    <sheetView topLeftCell="B12" zoomScale="75" zoomScaleNormal="75" zoomScalePageLayoutView="40" workbookViewId="0">
      <selection activeCell="E11" sqref="E11"/>
    </sheetView>
  </sheetViews>
  <sheetFormatPr defaultColWidth="9.109375" defaultRowHeight="13.2" x14ac:dyDescent="0.25"/>
  <cols>
    <col min="1" max="1" width="9.6640625" style="4" hidden="1" customWidth="1"/>
    <col min="2" max="2" width="20.109375" style="4" customWidth="1"/>
    <col min="3" max="3" width="9.109375" style="4" customWidth="1"/>
    <col min="4" max="4" width="52.6640625" style="1" customWidth="1"/>
    <col min="5" max="5" width="54.88671875" style="1" customWidth="1"/>
    <col min="6" max="6" width="24.5546875" style="1" customWidth="1"/>
    <col min="7" max="7" width="43.6640625" style="1" customWidth="1"/>
    <col min="8" max="11" width="7" style="1" hidden="1" customWidth="1"/>
    <col min="12" max="12" width="10" style="1" hidden="1" customWidth="1"/>
    <col min="13" max="13" width="9.44140625" style="1" hidden="1" customWidth="1"/>
    <col min="14" max="14" width="9.109375" style="1" hidden="1" customWidth="1"/>
    <col min="15" max="15" width="8.44140625" style="3" hidden="1" customWidth="1"/>
    <col min="16" max="16" width="17.5546875" style="1" customWidth="1"/>
    <col min="17" max="19" width="2.44140625" style="1" hidden="1" customWidth="1"/>
    <col min="20" max="20" width="9.109375" style="1" hidden="1" customWidth="1"/>
    <col min="21" max="21" width="5.33203125" style="2" hidden="1" customWidth="1"/>
    <col min="22" max="22" width="7.109375" style="1" hidden="1" customWidth="1"/>
    <col min="23" max="23" width="8" style="1" hidden="1" customWidth="1"/>
    <col min="24" max="24" width="13.88671875" style="1" hidden="1" customWidth="1"/>
    <col min="25" max="16384" width="9.109375" style="1"/>
  </cols>
  <sheetData>
    <row r="1" spans="1:24" s="34" customFormat="1" ht="14.25" hidden="1" customHeight="1" x14ac:dyDescent="0.25">
      <c r="A1" s="36"/>
      <c r="B1" s="36"/>
      <c r="C1" s="36"/>
      <c r="D1" s="45" t="s">
        <v>20</v>
      </c>
      <c r="E1" s="44"/>
      <c r="F1" s="44"/>
      <c r="G1" s="44"/>
      <c r="H1" s="61"/>
      <c r="I1" s="61"/>
      <c r="J1" s="61"/>
      <c r="K1" s="36"/>
      <c r="L1" s="36"/>
      <c r="M1" s="36"/>
      <c r="U1" s="35"/>
    </row>
    <row r="2" spans="1:24" s="34" customFormat="1" ht="14.25" hidden="1" customHeight="1" x14ac:dyDescent="0.25">
      <c r="A2" s="36"/>
      <c r="B2" s="36"/>
      <c r="C2" s="36"/>
      <c r="D2" s="46" t="s">
        <v>19</v>
      </c>
      <c r="E2" s="43"/>
      <c r="F2" s="43"/>
      <c r="G2" s="43"/>
      <c r="H2" s="60" t="e">
        <f>IF(#REF!&gt;0,H1/#REF!,"0")</f>
        <v>#REF!</v>
      </c>
      <c r="I2" s="60" t="e">
        <f>IF(#REF!&gt;0,I1/#REF!,"0")</f>
        <v>#REF!</v>
      </c>
      <c r="J2" s="60" t="e">
        <f>IF(#REF!&gt;0,J1/#REF!,"0")</f>
        <v>#REF!</v>
      </c>
      <c r="K2" s="36"/>
      <c r="L2" s="36"/>
      <c r="M2" s="36"/>
      <c r="U2" s="35"/>
    </row>
    <row r="3" spans="1:24" s="34" customFormat="1" ht="14.25" hidden="1" customHeight="1" x14ac:dyDescent="0.25">
      <c r="A3" s="36"/>
      <c r="B3" s="36"/>
      <c r="C3" s="36"/>
      <c r="D3" s="46" t="s">
        <v>18</v>
      </c>
      <c r="E3" s="43"/>
      <c r="F3" s="43"/>
      <c r="G3" s="43"/>
      <c r="H3" s="59" t="e">
        <f>IF(#REF!&gt;0,O9/#REF!,"0")</f>
        <v>#REF!</v>
      </c>
      <c r="I3" s="59" t="e">
        <f>IF(#REF!&gt;0,O9/#REF!,"0")</f>
        <v>#REF!</v>
      </c>
      <c r="J3" s="59" t="e">
        <f>IF(#REF!&gt;0,#REF!/#REF!,"0")</f>
        <v>#REF!</v>
      </c>
      <c r="K3" s="36"/>
      <c r="L3" s="36"/>
      <c r="M3" s="36"/>
      <c r="U3" s="35"/>
    </row>
    <row r="4" spans="1:24" s="34" customFormat="1" ht="13.8" hidden="1" x14ac:dyDescent="0.25">
      <c r="A4" s="36"/>
      <c r="B4" s="36"/>
      <c r="C4" s="36"/>
      <c r="D4" s="40"/>
      <c r="E4" s="42" t="s">
        <v>17</v>
      </c>
      <c r="F4" s="38"/>
      <c r="G4" s="38"/>
      <c r="I4" s="36"/>
      <c r="J4" s="36"/>
      <c r="K4" s="36"/>
      <c r="L4" s="36"/>
      <c r="M4" s="41" t="str">
        <f>IF($L$9&gt;0,Q9/$L$9,"0")</f>
        <v>0</v>
      </c>
      <c r="U4" s="35"/>
    </row>
    <row r="5" spans="1:24" s="34" customFormat="1" ht="14.4" hidden="1" thickBot="1" x14ac:dyDescent="0.3">
      <c r="A5" s="36"/>
      <c r="B5" s="36"/>
      <c r="C5" s="36"/>
      <c r="D5" s="40"/>
      <c r="E5" s="39" t="s">
        <v>16</v>
      </c>
      <c r="F5" s="38"/>
      <c r="G5" s="38"/>
      <c r="I5" s="36"/>
      <c r="J5" s="36"/>
      <c r="K5" s="36"/>
      <c r="L5" s="36"/>
      <c r="M5" s="37" t="str">
        <f>IF($L$9&gt;0,W9/$L$9,"0")</f>
        <v>0</v>
      </c>
      <c r="U5" s="35"/>
    </row>
    <row r="6" spans="1:24" ht="4.5" customHeight="1" thickBot="1" x14ac:dyDescent="0.35">
      <c r="A6" s="33"/>
      <c r="B6" s="33"/>
      <c r="C6" s="33"/>
      <c r="D6" s="31"/>
      <c r="E6" s="31"/>
      <c r="F6" s="31"/>
      <c r="G6" s="31"/>
      <c r="H6" s="32"/>
      <c r="I6" s="31"/>
      <c r="J6" s="31"/>
      <c r="K6" s="31"/>
      <c r="L6" s="31"/>
      <c r="M6" s="31"/>
    </row>
    <row r="7" spans="1:24" ht="33.75" customHeight="1" thickBot="1" x14ac:dyDescent="0.35">
      <c r="A7" s="30"/>
      <c r="B7" s="57" t="s">
        <v>29</v>
      </c>
      <c r="C7" s="57"/>
      <c r="D7" s="57"/>
      <c r="E7" s="57"/>
      <c r="F7" s="57"/>
      <c r="G7" s="55"/>
      <c r="H7" s="62" t="s">
        <v>24</v>
      </c>
      <c r="I7" s="62"/>
      <c r="J7" s="62"/>
      <c r="K7" s="62"/>
      <c r="L7" s="62"/>
      <c r="M7" s="62"/>
      <c r="N7" s="62"/>
      <c r="O7" s="62"/>
    </row>
    <row r="8" spans="1:24" ht="152.25" customHeight="1" x14ac:dyDescent="0.3">
      <c r="A8" s="29" t="s">
        <v>15</v>
      </c>
      <c r="B8" s="27" t="s">
        <v>21</v>
      </c>
      <c r="C8" s="27" t="s">
        <v>23</v>
      </c>
      <c r="D8" s="28" t="s">
        <v>22</v>
      </c>
      <c r="E8" s="28" t="s">
        <v>25</v>
      </c>
      <c r="F8" s="28" t="s">
        <v>14</v>
      </c>
      <c r="G8" s="56" t="s">
        <v>30</v>
      </c>
      <c r="H8" s="27" t="s">
        <v>13</v>
      </c>
      <c r="I8" s="27" t="s">
        <v>12</v>
      </c>
      <c r="J8" s="27" t="s">
        <v>11</v>
      </c>
      <c r="K8" s="27" t="s">
        <v>10</v>
      </c>
      <c r="L8" s="26" t="s">
        <v>9</v>
      </c>
      <c r="M8" s="25" t="s">
        <v>8</v>
      </c>
      <c r="N8" s="24" t="s">
        <v>7</v>
      </c>
      <c r="O8" s="23" t="s">
        <v>6</v>
      </c>
      <c r="P8" s="22"/>
      <c r="Q8" s="58" t="s">
        <v>5</v>
      </c>
      <c r="R8" s="58"/>
      <c r="S8" s="58"/>
      <c r="T8" s="58"/>
      <c r="U8" s="58"/>
      <c r="V8" s="21" t="s">
        <v>4</v>
      </c>
      <c r="W8" s="21" t="s">
        <v>3</v>
      </c>
      <c r="X8" s="21" t="s">
        <v>0</v>
      </c>
    </row>
    <row r="9" spans="1:24" ht="23.25" customHeight="1" x14ac:dyDescent="0.25">
      <c r="A9" s="20" t="s">
        <v>2</v>
      </c>
      <c r="B9" s="19"/>
      <c r="C9" s="19"/>
      <c r="D9" s="18" t="s">
        <v>2</v>
      </c>
      <c r="E9" s="18" t="s">
        <v>2</v>
      </c>
      <c r="F9" s="18"/>
      <c r="G9" s="18"/>
      <c r="H9" s="47"/>
      <c r="I9" s="47"/>
      <c r="J9" s="47"/>
      <c r="K9" s="47"/>
      <c r="L9" s="48">
        <f>SUM(L10:L14)</f>
        <v>0</v>
      </c>
      <c r="M9" s="49" t="e">
        <f>SUM(M10:M14)</f>
        <v>#DIV/0!</v>
      </c>
      <c r="N9" s="16" t="s">
        <v>1</v>
      </c>
      <c r="O9" s="17">
        <f>SUM(O10:O14)</f>
        <v>0</v>
      </c>
      <c r="P9" s="15"/>
    </row>
    <row r="10" spans="1:24" ht="98.25" customHeight="1" x14ac:dyDescent="0.25">
      <c r="A10" s="14"/>
      <c r="B10" s="230" t="s">
        <v>42</v>
      </c>
      <c r="C10" s="204">
        <v>1</v>
      </c>
      <c r="D10" s="205" t="s">
        <v>43</v>
      </c>
      <c r="E10" s="206" t="s">
        <v>44</v>
      </c>
      <c r="F10" s="206" t="s">
        <v>45</v>
      </c>
      <c r="G10" s="53"/>
      <c r="H10" s="11"/>
      <c r="I10" s="11"/>
      <c r="J10" s="11"/>
      <c r="K10" s="11"/>
      <c r="L10" s="13">
        <f t="shared" ref="L10:M23" si="0">W10</f>
        <v>0</v>
      </c>
      <c r="M10" s="12"/>
      <c r="N10" s="9"/>
      <c r="O10" s="10"/>
      <c r="Q10" s="8" t="str">
        <f t="shared" ref="Q10:Q20" si="1">IF(H10="A",5,(IF(H10="M",3,(IF(H10="B",1,"")))))</f>
        <v/>
      </c>
      <c r="R10" s="8" t="str">
        <f t="shared" ref="R10:R20" si="2">IF(I10="A",3,(IF(I10="M",2,IF(I10="b",1,""))))</f>
        <v/>
      </c>
      <c r="S10" s="8" t="str">
        <f t="shared" ref="S10:T20" si="3">IF(J10="A",5,(IF(J10="M",3,IF(J10="B",1,""))))</f>
        <v/>
      </c>
      <c r="T10" s="8" t="str">
        <f t="shared" si="3"/>
        <v/>
      </c>
      <c r="U10" s="7" t="e">
        <f>#REF!</f>
        <v>#REF!</v>
      </c>
      <c r="V10" s="6" t="e">
        <f t="shared" ref="V10:V23" si="4">PRODUCT(Q10:U10)</f>
        <v>#REF!</v>
      </c>
      <c r="W10" s="6">
        <f t="shared" ref="W10:W23" si="5">PRODUCT(Q10:T10)</f>
        <v>0</v>
      </c>
      <c r="X10" s="5"/>
    </row>
    <row r="11" spans="1:24" ht="98.25" customHeight="1" x14ac:dyDescent="0.25">
      <c r="A11" s="14"/>
      <c r="B11" s="206" t="s">
        <v>42</v>
      </c>
      <c r="C11" s="113">
        <v>2</v>
      </c>
      <c r="D11" s="205" t="s">
        <v>46</v>
      </c>
      <c r="E11" s="206" t="s">
        <v>47</v>
      </c>
      <c r="F11" s="206" t="s">
        <v>45</v>
      </c>
      <c r="G11" s="53"/>
      <c r="H11" s="11"/>
      <c r="I11" s="11"/>
      <c r="J11" s="11"/>
      <c r="K11" s="11"/>
      <c r="L11" s="13"/>
      <c r="M11" s="12"/>
      <c r="N11" s="9"/>
      <c r="O11" s="10"/>
      <c r="Q11" s="8"/>
      <c r="R11" s="8"/>
      <c r="S11" s="8"/>
      <c r="T11" s="8"/>
      <c r="U11" s="7"/>
      <c r="V11" s="6"/>
      <c r="W11" s="6"/>
      <c r="X11" s="5"/>
    </row>
    <row r="12" spans="1:24" ht="91.5" customHeight="1" x14ac:dyDescent="0.25">
      <c r="A12" s="14"/>
      <c r="B12" s="206" t="s">
        <v>42</v>
      </c>
      <c r="C12" s="113">
        <v>3</v>
      </c>
      <c r="D12" s="205" t="s">
        <v>48</v>
      </c>
      <c r="E12" s="206" t="s">
        <v>49</v>
      </c>
      <c r="F12" s="206" t="s">
        <v>45</v>
      </c>
      <c r="G12" s="53"/>
      <c r="H12" s="11"/>
      <c r="I12" s="11"/>
      <c r="J12" s="11"/>
      <c r="K12" s="11"/>
      <c r="L12" s="13">
        <f t="shared" si="0"/>
        <v>0</v>
      </c>
      <c r="M12" s="12" t="e">
        <f t="shared" si="0"/>
        <v>#DIV/0!</v>
      </c>
      <c r="N12" s="9"/>
      <c r="O12" s="10">
        <f>L12*N12</f>
        <v>0</v>
      </c>
      <c r="Q12" s="8" t="str">
        <f t="shared" si="1"/>
        <v/>
      </c>
      <c r="R12" s="8" t="str">
        <f t="shared" si="2"/>
        <v/>
      </c>
      <c r="S12" s="8" t="str">
        <f t="shared" si="3"/>
        <v/>
      </c>
      <c r="T12" s="8" t="str">
        <f t="shared" si="3"/>
        <v/>
      </c>
      <c r="U12" s="7" t="e">
        <f>#REF!</f>
        <v>#REF!</v>
      </c>
      <c r="V12" s="6" t="e">
        <f t="shared" si="4"/>
        <v>#REF!</v>
      </c>
      <c r="W12" s="6">
        <f t="shared" si="5"/>
        <v>0</v>
      </c>
      <c r="X12" s="5" t="e">
        <f t="shared" ref="X12:X20" si="6">L12/$L$9</f>
        <v>#DIV/0!</v>
      </c>
    </row>
    <row r="13" spans="1:24" ht="91.5" customHeight="1" x14ac:dyDescent="0.25">
      <c r="A13" s="14"/>
      <c r="B13" s="230" t="s">
        <v>42</v>
      </c>
      <c r="C13" s="204">
        <v>4</v>
      </c>
      <c r="D13" s="205" t="s">
        <v>50</v>
      </c>
      <c r="E13" s="206" t="s">
        <v>51</v>
      </c>
      <c r="F13" s="206" t="s">
        <v>45</v>
      </c>
      <c r="G13" s="53"/>
      <c r="H13" s="11"/>
      <c r="I13" s="11"/>
      <c r="J13" s="11"/>
      <c r="K13" s="11"/>
      <c r="L13" s="13"/>
      <c r="M13" s="12"/>
      <c r="N13" s="9"/>
      <c r="O13" s="10"/>
      <c r="Q13" s="8"/>
      <c r="R13" s="8"/>
      <c r="S13" s="8"/>
      <c r="T13" s="8"/>
      <c r="U13" s="7"/>
      <c r="V13" s="6"/>
      <c r="W13" s="6"/>
      <c r="X13" s="5"/>
    </row>
    <row r="14" spans="1:24" ht="93.75" customHeight="1" x14ac:dyDescent="0.25">
      <c r="A14" s="14"/>
      <c r="B14" s="230" t="s">
        <v>52</v>
      </c>
      <c r="C14" s="204">
        <v>5</v>
      </c>
      <c r="D14" s="205" t="s">
        <v>53</v>
      </c>
      <c r="E14" s="206" t="s">
        <v>54</v>
      </c>
      <c r="F14" s="206" t="s">
        <v>45</v>
      </c>
      <c r="G14" s="53"/>
      <c r="H14" s="11"/>
      <c r="I14" s="11"/>
      <c r="J14" s="11"/>
      <c r="K14" s="11"/>
      <c r="L14" s="13">
        <f>W14</f>
        <v>0</v>
      </c>
      <c r="M14" s="12" t="e">
        <f t="shared" si="0"/>
        <v>#DIV/0!</v>
      </c>
      <c r="N14" s="9"/>
      <c r="O14" s="10">
        <f>L14*N14</f>
        <v>0</v>
      </c>
      <c r="Q14" s="8" t="str">
        <f t="shared" si="1"/>
        <v/>
      </c>
      <c r="R14" s="8" t="str">
        <f t="shared" si="2"/>
        <v/>
      </c>
      <c r="S14" s="8" t="str">
        <f t="shared" si="3"/>
        <v/>
      </c>
      <c r="T14" s="8" t="str">
        <f t="shared" si="3"/>
        <v/>
      </c>
      <c r="U14" s="7" t="e">
        <f>#REF!</f>
        <v>#REF!</v>
      </c>
      <c r="V14" s="6" t="e">
        <f t="shared" si="4"/>
        <v>#REF!</v>
      </c>
      <c r="W14" s="6">
        <f t="shared" si="5"/>
        <v>0</v>
      </c>
      <c r="X14" s="5" t="e">
        <f t="shared" si="6"/>
        <v>#DIV/0!</v>
      </c>
    </row>
    <row r="15" spans="1:24" ht="150.75" customHeight="1" x14ac:dyDescent="0.25">
      <c r="A15" s="54"/>
      <c r="B15" s="230"/>
      <c r="C15" s="204">
        <v>6</v>
      </c>
      <c r="D15" s="205" t="s">
        <v>55</v>
      </c>
      <c r="E15" s="206" t="s">
        <v>56</v>
      </c>
      <c r="F15" s="206" t="s">
        <v>45</v>
      </c>
      <c r="G15" s="53"/>
      <c r="H15" s="11"/>
      <c r="I15" s="11"/>
      <c r="J15" s="11"/>
      <c r="K15" s="11"/>
      <c r="L15" s="13"/>
      <c r="M15" s="12"/>
      <c r="N15" s="9"/>
      <c r="O15" s="10"/>
      <c r="Q15" s="8"/>
      <c r="R15" s="8"/>
      <c r="S15" s="8"/>
      <c r="T15" s="8"/>
      <c r="U15" s="7"/>
      <c r="V15" s="6"/>
      <c r="W15" s="6"/>
      <c r="X15" s="5"/>
    </row>
    <row r="16" spans="1:24" ht="68.25" customHeight="1" x14ac:dyDescent="0.25">
      <c r="B16" s="230"/>
      <c r="C16" s="204">
        <v>7</v>
      </c>
      <c r="D16" s="205" t="s">
        <v>57</v>
      </c>
      <c r="E16" s="206" t="s">
        <v>58</v>
      </c>
      <c r="F16" s="206" t="s">
        <v>45</v>
      </c>
      <c r="G16" s="53"/>
      <c r="H16" s="11"/>
      <c r="I16" s="11"/>
      <c r="J16" s="11"/>
      <c r="K16" s="11"/>
      <c r="L16" s="13">
        <f t="shared" si="0"/>
        <v>0</v>
      </c>
      <c r="M16" s="12" t="e">
        <f t="shared" si="0"/>
        <v>#DIV/0!</v>
      </c>
      <c r="N16" s="9"/>
      <c r="O16" s="10">
        <f>L16*N16</f>
        <v>0</v>
      </c>
      <c r="Q16" s="8" t="str">
        <f t="shared" si="1"/>
        <v/>
      </c>
      <c r="R16" s="8" t="str">
        <f t="shared" si="2"/>
        <v/>
      </c>
      <c r="S16" s="8" t="str">
        <f t="shared" si="3"/>
        <v/>
      </c>
      <c r="T16" s="8" t="str">
        <f t="shared" si="3"/>
        <v/>
      </c>
      <c r="U16" s="7" t="e">
        <f>#REF!</f>
        <v>#REF!</v>
      </c>
      <c r="V16" s="6" t="e">
        <f t="shared" si="4"/>
        <v>#REF!</v>
      </c>
      <c r="W16" s="6">
        <f t="shared" si="5"/>
        <v>0</v>
      </c>
      <c r="X16" s="5" t="e">
        <f t="shared" si="6"/>
        <v>#DIV/0!</v>
      </c>
    </row>
    <row r="17" spans="2:24" ht="68.25" customHeight="1" x14ac:dyDescent="0.25">
      <c r="B17" s="50"/>
      <c r="C17" s="51"/>
      <c r="D17" s="52"/>
      <c r="E17" s="53"/>
      <c r="F17" s="53"/>
      <c r="G17" s="53"/>
      <c r="H17" s="11"/>
      <c r="I17" s="11"/>
      <c r="J17" s="11"/>
      <c r="K17" s="11"/>
      <c r="L17" s="13">
        <f t="shared" si="0"/>
        <v>0</v>
      </c>
      <c r="M17" s="12"/>
      <c r="N17" s="9"/>
      <c r="O17" s="10"/>
      <c r="Q17" s="8" t="str">
        <f t="shared" si="1"/>
        <v/>
      </c>
      <c r="R17" s="8" t="str">
        <f t="shared" si="2"/>
        <v/>
      </c>
      <c r="S17" s="8" t="str">
        <f t="shared" si="3"/>
        <v/>
      </c>
      <c r="T17" s="8" t="str">
        <f t="shared" si="3"/>
        <v/>
      </c>
      <c r="U17" s="7"/>
      <c r="V17" s="6"/>
      <c r="W17" s="6">
        <f t="shared" si="5"/>
        <v>0</v>
      </c>
      <c r="X17" s="5" t="e">
        <f t="shared" si="6"/>
        <v>#DIV/0!</v>
      </c>
    </row>
    <row r="18" spans="2:24" ht="68.25" customHeight="1" x14ac:dyDescent="0.25">
      <c r="B18" s="50"/>
      <c r="C18" s="51"/>
      <c r="D18" s="52"/>
      <c r="E18" s="53"/>
      <c r="F18" s="53"/>
      <c r="G18" s="53"/>
      <c r="H18" s="11"/>
      <c r="I18" s="11"/>
      <c r="J18" s="11"/>
      <c r="K18" s="11"/>
      <c r="L18" s="13">
        <f t="shared" si="0"/>
        <v>0</v>
      </c>
      <c r="M18" s="12"/>
      <c r="N18" s="9"/>
      <c r="O18" s="10"/>
      <c r="Q18" s="8" t="str">
        <f t="shared" si="1"/>
        <v/>
      </c>
      <c r="R18" s="8" t="str">
        <f t="shared" si="2"/>
        <v/>
      </c>
      <c r="S18" s="8" t="str">
        <f t="shared" si="3"/>
        <v/>
      </c>
      <c r="T18" s="8" t="str">
        <f t="shared" si="3"/>
        <v/>
      </c>
      <c r="U18" s="7"/>
      <c r="V18" s="6"/>
      <c r="W18" s="6">
        <f t="shared" si="5"/>
        <v>0</v>
      </c>
      <c r="X18" s="5" t="e">
        <f t="shared" si="6"/>
        <v>#DIV/0!</v>
      </c>
    </row>
    <row r="19" spans="2:24" ht="147" customHeight="1" x14ac:dyDescent="0.25">
      <c r="B19" s="50"/>
      <c r="C19" s="51"/>
      <c r="D19" s="52"/>
      <c r="E19" s="53"/>
      <c r="F19" s="53"/>
      <c r="G19" s="53"/>
      <c r="H19" s="11"/>
      <c r="I19" s="11"/>
      <c r="J19" s="11"/>
      <c r="K19" s="11"/>
      <c r="L19" s="13">
        <f t="shared" si="0"/>
        <v>0</v>
      </c>
      <c r="M19" s="12" t="e">
        <f t="shared" si="0"/>
        <v>#DIV/0!</v>
      </c>
      <c r="N19" s="9"/>
      <c r="O19" s="10">
        <f>L19*N19</f>
        <v>0</v>
      </c>
      <c r="Q19" s="8" t="str">
        <f t="shared" si="1"/>
        <v/>
      </c>
      <c r="R19" s="8" t="str">
        <f t="shared" si="2"/>
        <v/>
      </c>
      <c r="S19" s="8" t="str">
        <f t="shared" si="3"/>
        <v/>
      </c>
      <c r="T19" s="8" t="str">
        <f t="shared" si="3"/>
        <v/>
      </c>
      <c r="U19" s="7" t="e">
        <f>#REF!</f>
        <v>#REF!</v>
      </c>
      <c r="V19" s="6" t="e">
        <f t="shared" si="4"/>
        <v>#REF!</v>
      </c>
      <c r="W19" s="6">
        <f t="shared" si="5"/>
        <v>0</v>
      </c>
      <c r="X19" s="5" t="e">
        <f t="shared" si="6"/>
        <v>#DIV/0!</v>
      </c>
    </row>
    <row r="20" spans="2:24" ht="147" customHeight="1" x14ac:dyDescent="0.25">
      <c r="B20" s="50"/>
      <c r="C20" s="51"/>
      <c r="D20" s="52"/>
      <c r="E20" s="53"/>
      <c r="F20" s="53"/>
      <c r="G20" s="53"/>
      <c r="H20" s="11"/>
      <c r="I20" s="11"/>
      <c r="J20" s="11"/>
      <c r="K20" s="11"/>
      <c r="L20" s="13">
        <f t="shared" si="0"/>
        <v>0</v>
      </c>
      <c r="M20" s="12"/>
      <c r="N20" s="9"/>
      <c r="O20" s="10"/>
      <c r="Q20" s="8" t="str">
        <f t="shared" si="1"/>
        <v/>
      </c>
      <c r="R20" s="8" t="str">
        <f t="shared" si="2"/>
        <v/>
      </c>
      <c r="S20" s="8" t="str">
        <f t="shared" si="3"/>
        <v/>
      </c>
      <c r="T20" s="8" t="str">
        <f t="shared" si="3"/>
        <v/>
      </c>
      <c r="U20" s="7"/>
      <c r="V20" s="6"/>
      <c r="W20" s="6">
        <f t="shared" si="5"/>
        <v>0</v>
      </c>
      <c r="X20" s="5" t="e">
        <f t="shared" si="6"/>
        <v>#DIV/0!</v>
      </c>
    </row>
    <row r="21" spans="2:24" ht="147" hidden="1" customHeight="1" x14ac:dyDescent="0.25">
      <c r="B21" s="50"/>
      <c r="C21" s="51"/>
      <c r="D21" s="52"/>
      <c r="E21" s="53"/>
      <c r="F21" s="53"/>
      <c r="G21" s="53"/>
      <c r="H21" s="11"/>
      <c r="I21" s="11"/>
      <c r="J21" s="11"/>
      <c r="K21" s="11"/>
      <c r="L21" s="13"/>
      <c r="M21" s="12"/>
      <c r="N21" s="9"/>
      <c r="O21" s="10"/>
      <c r="Q21" s="8"/>
      <c r="R21" s="8"/>
      <c r="S21" s="8"/>
      <c r="T21" s="8"/>
      <c r="U21" s="7"/>
      <c r="V21" s="6"/>
      <c r="W21" s="6"/>
      <c r="X21" s="5"/>
    </row>
    <row r="22" spans="2:24" ht="127.5" hidden="1" customHeight="1" x14ac:dyDescent="0.25">
      <c r="B22" s="50"/>
      <c r="C22" s="51"/>
      <c r="D22" s="52"/>
      <c r="E22" s="53"/>
      <c r="F22" s="53"/>
      <c r="G22" s="53"/>
      <c r="H22" s="11"/>
      <c r="I22" s="11"/>
      <c r="J22" s="11"/>
      <c r="K22" s="11"/>
      <c r="L22" s="13">
        <f t="shared" si="0"/>
        <v>0</v>
      </c>
      <c r="M22" s="12" t="e">
        <f t="shared" si="0"/>
        <v>#DIV/0!</v>
      </c>
      <c r="N22" s="9"/>
      <c r="O22" s="10">
        <f>L22*N22</f>
        <v>0</v>
      </c>
      <c r="Q22" s="8" t="str">
        <f>IF(H22="A",5,(IF(H22="M",3,(IF(H22="B",1,"")))))</f>
        <v/>
      </c>
      <c r="R22" s="8" t="str">
        <f>IF(I22="A",3,(IF(I22="M",2,IF(I22="b",1,""))))</f>
        <v/>
      </c>
      <c r="S22" s="8" t="str">
        <f>IF(J22="A",5,(IF(J22="M",3,IF(J22="B",1,""))))</f>
        <v/>
      </c>
      <c r="T22" s="8" t="str">
        <f>IF(K22="A",5,(IF(K22="M",3,IF(K22="B",1,""))))</f>
        <v/>
      </c>
      <c r="U22" s="7" t="e">
        <f>#REF!</f>
        <v>#REF!</v>
      </c>
      <c r="V22" s="6" t="e">
        <f t="shared" si="4"/>
        <v>#REF!</v>
      </c>
      <c r="W22" s="6">
        <f t="shared" si="5"/>
        <v>0</v>
      </c>
      <c r="X22" s="5" t="e">
        <f>L22/$L$9</f>
        <v>#DIV/0!</v>
      </c>
    </row>
    <row r="23" spans="2:24" ht="68.25" hidden="1" customHeight="1" x14ac:dyDescent="0.25">
      <c r="B23" s="50"/>
      <c r="C23" s="51"/>
      <c r="D23" s="52"/>
      <c r="E23" s="53"/>
      <c r="F23" s="53"/>
      <c r="G23" s="53"/>
      <c r="H23" s="11"/>
      <c r="I23" s="11"/>
      <c r="J23" s="11"/>
      <c r="K23" s="11"/>
      <c r="L23" s="13">
        <f t="shared" si="0"/>
        <v>0</v>
      </c>
      <c r="M23" s="12" t="e">
        <f t="shared" si="0"/>
        <v>#DIV/0!</v>
      </c>
      <c r="N23" s="9"/>
      <c r="O23" s="10">
        <f>L23*N23</f>
        <v>0</v>
      </c>
      <c r="Q23" s="8" t="str">
        <f>IF(H23="A",5,(IF(H23="M",3,(IF(H23="B",1,"")))))</f>
        <v/>
      </c>
      <c r="R23" s="8" t="str">
        <f>IF(I23="A",3,(IF(I23="M",2,IF(I23="b",1,""))))</f>
        <v/>
      </c>
      <c r="S23" s="8" t="str">
        <f>IF(J23="A",5,(IF(J23="M",3,IF(J23="B",1,""))))</f>
        <v/>
      </c>
      <c r="T23" s="8" t="str">
        <f>IF(K23="A",5,(IF(K23="M",3,IF(K23="B",1,""))))</f>
        <v/>
      </c>
      <c r="U23" s="7" t="e">
        <f>#REF!</f>
        <v>#REF!</v>
      </c>
      <c r="V23" s="6" t="e">
        <f t="shared" si="4"/>
        <v>#REF!</v>
      </c>
      <c r="W23" s="6">
        <f t="shared" si="5"/>
        <v>0</v>
      </c>
      <c r="X23" s="5" t="e">
        <f t="shared" ref="X23" si="7">L23/$L$9</f>
        <v>#DIV/0!</v>
      </c>
    </row>
    <row r="24" spans="2:24" x14ac:dyDescent="0.25">
      <c r="O24" s="1"/>
    </row>
    <row r="25" spans="2:24" x14ac:dyDescent="0.25">
      <c r="O25" s="1"/>
    </row>
    <row r="26" spans="2:24" x14ac:dyDescent="0.25">
      <c r="O26" s="1"/>
    </row>
    <row r="27" spans="2:24" x14ac:dyDescent="0.25">
      <c r="O27" s="1"/>
    </row>
    <row r="28" spans="2:24" x14ac:dyDescent="0.25">
      <c r="O28" s="1"/>
    </row>
    <row r="29" spans="2:24" x14ac:dyDescent="0.25">
      <c r="O29" s="1"/>
    </row>
    <row r="30" spans="2:24" x14ac:dyDescent="0.25">
      <c r="O30" s="1"/>
    </row>
    <row r="31" spans="2:24" x14ac:dyDescent="0.25">
      <c r="O31" s="1"/>
    </row>
    <row r="32" spans="2:24" x14ac:dyDescent="0.25">
      <c r="O32" s="1"/>
    </row>
    <row r="33" spans="15:15" x14ac:dyDescent="0.25">
      <c r="O33" s="1"/>
    </row>
    <row r="34" spans="15:15" x14ac:dyDescent="0.25">
      <c r="O34" s="1"/>
    </row>
    <row r="35" spans="15:15" x14ac:dyDescent="0.25">
      <c r="O35" s="1"/>
    </row>
    <row r="36" spans="15:15" x14ac:dyDescent="0.25">
      <c r="O36" s="1"/>
    </row>
    <row r="37" spans="15:15" x14ac:dyDescent="0.25">
      <c r="O37" s="1"/>
    </row>
    <row r="38" spans="15:15" x14ac:dyDescent="0.25">
      <c r="O38" s="1"/>
    </row>
    <row r="39" spans="15:15" x14ac:dyDescent="0.25">
      <c r="O39" s="1"/>
    </row>
    <row r="40" spans="15:15" x14ac:dyDescent="0.25">
      <c r="O40" s="1"/>
    </row>
    <row r="41" spans="15:15" x14ac:dyDescent="0.25">
      <c r="O41" s="1"/>
    </row>
    <row r="42" spans="15:15" x14ac:dyDescent="0.25">
      <c r="O42" s="1"/>
    </row>
    <row r="43" spans="15:15" x14ac:dyDescent="0.25">
      <c r="O43" s="1"/>
    </row>
    <row r="44" spans="15:15" x14ac:dyDescent="0.25">
      <c r="O44" s="1"/>
    </row>
    <row r="45" spans="15:15" x14ac:dyDescent="0.25">
      <c r="O45" s="1"/>
    </row>
    <row r="46" spans="15:15" x14ac:dyDescent="0.25">
      <c r="O46" s="1"/>
    </row>
    <row r="47" spans="15:15" x14ac:dyDescent="0.25">
      <c r="O47" s="1"/>
    </row>
    <row r="48" spans="15:15" x14ac:dyDescent="0.25">
      <c r="O48" s="1"/>
    </row>
    <row r="49" spans="15:15" x14ac:dyDescent="0.25">
      <c r="O49" s="1"/>
    </row>
    <row r="50" spans="15:15" ht="12" customHeight="1" x14ac:dyDescent="0.25">
      <c r="O50" s="1"/>
    </row>
    <row r="51" spans="15:15" x14ac:dyDescent="0.25">
      <c r="O51" s="1"/>
    </row>
    <row r="52" spans="15:15" x14ac:dyDescent="0.25">
      <c r="O52" s="1"/>
    </row>
    <row r="53" spans="15:15" x14ac:dyDescent="0.25">
      <c r="O53" s="1"/>
    </row>
    <row r="54" spans="15:15" x14ac:dyDescent="0.25">
      <c r="O54" s="1"/>
    </row>
    <row r="55" spans="15:15" x14ac:dyDescent="0.25">
      <c r="O55" s="1"/>
    </row>
    <row r="56" spans="15:15" x14ac:dyDescent="0.25">
      <c r="O56" s="1"/>
    </row>
    <row r="57" spans="15:15" x14ac:dyDescent="0.25">
      <c r="O57" s="1"/>
    </row>
    <row r="58" spans="15:15" x14ac:dyDescent="0.25">
      <c r="O58" s="1"/>
    </row>
    <row r="59" spans="15:15" x14ac:dyDescent="0.25">
      <c r="O59" s="1"/>
    </row>
    <row r="60" spans="15:15" x14ac:dyDescent="0.25">
      <c r="O60" s="1"/>
    </row>
    <row r="61" spans="15:15" x14ac:dyDescent="0.25">
      <c r="O61" s="1"/>
    </row>
    <row r="62" spans="15:15" x14ac:dyDescent="0.25">
      <c r="O62" s="1"/>
    </row>
    <row r="63" spans="15:15" x14ac:dyDescent="0.25">
      <c r="O63" s="1"/>
    </row>
    <row r="64" spans="15:15" x14ac:dyDescent="0.25">
      <c r="O64" s="1"/>
    </row>
    <row r="65" spans="15:15" x14ac:dyDescent="0.25">
      <c r="O65" s="1"/>
    </row>
    <row r="66" spans="15:15" x14ac:dyDescent="0.25">
      <c r="O66" s="1"/>
    </row>
    <row r="67" spans="15:15" x14ac:dyDescent="0.25">
      <c r="O67" s="1"/>
    </row>
    <row r="68" spans="15:15" x14ac:dyDescent="0.25">
      <c r="O68" s="1"/>
    </row>
    <row r="69" spans="15:15" x14ac:dyDescent="0.25">
      <c r="O69" s="1"/>
    </row>
    <row r="70" spans="15:15" x14ac:dyDescent="0.25">
      <c r="O70" s="1"/>
    </row>
    <row r="71" spans="15:15" x14ac:dyDescent="0.25">
      <c r="O71" s="1"/>
    </row>
    <row r="72" spans="15:15" x14ac:dyDescent="0.25">
      <c r="O72" s="1"/>
    </row>
    <row r="73" spans="15:15" x14ac:dyDescent="0.25">
      <c r="O73" s="1"/>
    </row>
    <row r="74" spans="15:15" x14ac:dyDescent="0.25">
      <c r="O74" s="1"/>
    </row>
    <row r="75" spans="15:15" x14ac:dyDescent="0.25">
      <c r="O75" s="1"/>
    </row>
    <row r="76" spans="15:15" x14ac:dyDescent="0.25">
      <c r="O76" s="1"/>
    </row>
    <row r="77" spans="15:15" x14ac:dyDescent="0.25">
      <c r="O77" s="1"/>
    </row>
    <row r="78" spans="15:15" x14ac:dyDescent="0.25">
      <c r="O78" s="1"/>
    </row>
    <row r="79" spans="15:15" x14ac:dyDescent="0.25">
      <c r="O79" s="1"/>
    </row>
    <row r="80" spans="15:15" x14ac:dyDescent="0.25">
      <c r="O80" s="1"/>
    </row>
    <row r="81" spans="15:15" x14ac:dyDescent="0.25">
      <c r="O81" s="1"/>
    </row>
    <row r="82" spans="15:15" x14ac:dyDescent="0.25">
      <c r="O82" s="1"/>
    </row>
    <row r="83" spans="15:15" x14ac:dyDescent="0.25">
      <c r="O83" s="1"/>
    </row>
    <row r="84" spans="15:15" x14ac:dyDescent="0.25">
      <c r="O84" s="1"/>
    </row>
    <row r="85" spans="15:15" x14ac:dyDescent="0.25">
      <c r="O85" s="1"/>
    </row>
    <row r="86" spans="15:15" x14ac:dyDescent="0.25">
      <c r="O86" s="1"/>
    </row>
    <row r="87" spans="15:15" x14ac:dyDescent="0.25">
      <c r="O87" s="1"/>
    </row>
    <row r="88" spans="15:15" x14ac:dyDescent="0.25">
      <c r="O88" s="1"/>
    </row>
    <row r="89" spans="15:15" x14ac:dyDescent="0.25">
      <c r="O89" s="1"/>
    </row>
    <row r="90" spans="15:15" x14ac:dyDescent="0.25">
      <c r="O90" s="1"/>
    </row>
    <row r="91" spans="15:15" x14ac:dyDescent="0.25">
      <c r="O91" s="1"/>
    </row>
    <row r="92" spans="15:15" x14ac:dyDescent="0.25">
      <c r="O92" s="1"/>
    </row>
    <row r="93" spans="15:15" x14ac:dyDescent="0.25">
      <c r="O93" s="1"/>
    </row>
    <row r="94" spans="15:15" x14ac:dyDescent="0.25">
      <c r="O94" s="1"/>
    </row>
    <row r="95" spans="15:15" x14ac:dyDescent="0.25">
      <c r="O95" s="1"/>
    </row>
    <row r="96" spans="15:15" x14ac:dyDescent="0.25">
      <c r="O96" s="1"/>
    </row>
    <row r="97" spans="15:15" x14ac:dyDescent="0.25">
      <c r="O97" s="1"/>
    </row>
    <row r="98" spans="15:15" x14ac:dyDescent="0.25">
      <c r="O98" s="1"/>
    </row>
    <row r="99" spans="15:15" x14ac:dyDescent="0.25">
      <c r="O99" s="1"/>
    </row>
    <row r="100" spans="15:15" x14ac:dyDescent="0.25">
      <c r="O100" s="1"/>
    </row>
    <row r="101" spans="15:15" x14ac:dyDescent="0.25">
      <c r="O101" s="1"/>
    </row>
    <row r="102" spans="15:15" x14ac:dyDescent="0.25">
      <c r="O102" s="1"/>
    </row>
    <row r="103" spans="15:15" x14ac:dyDescent="0.25">
      <c r="O103" s="1"/>
    </row>
    <row r="104" spans="15:15" x14ac:dyDescent="0.25">
      <c r="O104" s="1"/>
    </row>
    <row r="105" spans="15:15" x14ac:dyDescent="0.25">
      <c r="O105" s="1"/>
    </row>
    <row r="106" spans="15:15" x14ac:dyDescent="0.25">
      <c r="O106" s="1"/>
    </row>
    <row r="107" spans="15:15" x14ac:dyDescent="0.25">
      <c r="O107" s="1"/>
    </row>
    <row r="108" spans="15:15" x14ac:dyDescent="0.25">
      <c r="O108" s="1"/>
    </row>
    <row r="109" spans="15:15" x14ac:dyDescent="0.25">
      <c r="O109" s="1"/>
    </row>
    <row r="110" spans="15:15" x14ac:dyDescent="0.25">
      <c r="O110" s="1"/>
    </row>
    <row r="111" spans="15:15" x14ac:dyDescent="0.25">
      <c r="O111" s="1"/>
    </row>
    <row r="112" spans="15:15" x14ac:dyDescent="0.25">
      <c r="O112" s="1"/>
    </row>
    <row r="113" spans="15:15" x14ac:dyDescent="0.25">
      <c r="O113" s="1"/>
    </row>
    <row r="114" spans="15:15" x14ac:dyDescent="0.25">
      <c r="O114" s="1"/>
    </row>
    <row r="115" spans="15:15" x14ac:dyDescent="0.25">
      <c r="O115" s="1"/>
    </row>
    <row r="116" spans="15:15" x14ac:dyDescent="0.25">
      <c r="O116" s="1"/>
    </row>
    <row r="117" spans="15:15" x14ac:dyDescent="0.25">
      <c r="O117" s="1"/>
    </row>
    <row r="118" spans="15:15" x14ac:dyDescent="0.25">
      <c r="O118" s="1"/>
    </row>
    <row r="119" spans="15:15" x14ac:dyDescent="0.25">
      <c r="O119" s="1"/>
    </row>
    <row r="120" spans="15:15" x14ac:dyDescent="0.25">
      <c r="O120" s="1"/>
    </row>
    <row r="121" spans="15:15" x14ac:dyDescent="0.25">
      <c r="O121" s="1"/>
    </row>
    <row r="122" spans="15:15" x14ac:dyDescent="0.25">
      <c r="O122" s="1"/>
    </row>
    <row r="123" spans="15:15" x14ac:dyDescent="0.25">
      <c r="O123" s="1"/>
    </row>
    <row r="124" spans="15:15" x14ac:dyDescent="0.25">
      <c r="O124" s="1"/>
    </row>
    <row r="125" spans="15:15" x14ac:dyDescent="0.25">
      <c r="O125" s="1"/>
    </row>
    <row r="126" spans="15:15" x14ac:dyDescent="0.25">
      <c r="O126" s="1"/>
    </row>
    <row r="127" spans="15:15" x14ac:dyDescent="0.25">
      <c r="O127" s="1"/>
    </row>
    <row r="128" spans="15:15" x14ac:dyDescent="0.25">
      <c r="O128" s="1"/>
    </row>
    <row r="129" spans="15:15" x14ac:dyDescent="0.25">
      <c r="O129" s="1"/>
    </row>
    <row r="130" spans="15:15" x14ac:dyDescent="0.25">
      <c r="O130" s="1"/>
    </row>
    <row r="131" spans="15:15" x14ac:dyDescent="0.25">
      <c r="O131" s="1"/>
    </row>
    <row r="132" spans="15:15" x14ac:dyDescent="0.25">
      <c r="O132" s="1"/>
    </row>
    <row r="133" spans="15:15" x14ac:dyDescent="0.25">
      <c r="O133" s="1"/>
    </row>
    <row r="134" spans="15:15" x14ac:dyDescent="0.25">
      <c r="O134" s="1"/>
    </row>
    <row r="135" spans="15:15" x14ac:dyDescent="0.25">
      <c r="O135" s="1"/>
    </row>
    <row r="136" spans="15:15" x14ac:dyDescent="0.25">
      <c r="O136" s="1"/>
    </row>
    <row r="137" spans="15:15" x14ac:dyDescent="0.25">
      <c r="O137" s="1"/>
    </row>
    <row r="138" spans="15:15" x14ac:dyDescent="0.25">
      <c r="O138" s="1"/>
    </row>
    <row r="139" spans="15:15" x14ac:dyDescent="0.25">
      <c r="O139" s="1"/>
    </row>
    <row r="140" spans="15:15" x14ac:dyDescent="0.25">
      <c r="O140" s="1"/>
    </row>
    <row r="141" spans="15:15" x14ac:dyDescent="0.25">
      <c r="O141" s="1"/>
    </row>
    <row r="142" spans="15:15" x14ac:dyDescent="0.25">
      <c r="O142" s="1"/>
    </row>
    <row r="143" spans="15:15" x14ac:dyDescent="0.25">
      <c r="O143" s="1"/>
    </row>
    <row r="144" spans="15:15" x14ac:dyDescent="0.25">
      <c r="O144" s="1"/>
    </row>
    <row r="145" spans="15:15" x14ac:dyDescent="0.25">
      <c r="O145" s="1"/>
    </row>
    <row r="146" spans="15:15" x14ac:dyDescent="0.25">
      <c r="O146" s="1"/>
    </row>
    <row r="147" spans="15:15" x14ac:dyDescent="0.25">
      <c r="O147" s="1"/>
    </row>
    <row r="148" spans="15:15" x14ac:dyDescent="0.25">
      <c r="O148" s="1"/>
    </row>
    <row r="149" spans="15:15" x14ac:dyDescent="0.25">
      <c r="O149" s="1"/>
    </row>
    <row r="150" spans="15:15" x14ac:dyDescent="0.25">
      <c r="O150" s="1"/>
    </row>
    <row r="151" spans="15:15" x14ac:dyDescent="0.25">
      <c r="O151" s="1"/>
    </row>
    <row r="152" spans="15:15" x14ac:dyDescent="0.25">
      <c r="O152" s="1"/>
    </row>
    <row r="153" spans="15:15" x14ac:dyDescent="0.25">
      <c r="O153" s="1"/>
    </row>
    <row r="154" spans="15:15" x14ac:dyDescent="0.25">
      <c r="O154" s="1"/>
    </row>
    <row r="155" spans="15:15" x14ac:dyDescent="0.25">
      <c r="O155" s="1"/>
    </row>
    <row r="156" spans="15:15" x14ac:dyDescent="0.25">
      <c r="O156" s="1"/>
    </row>
    <row r="157" spans="15:15" x14ac:dyDescent="0.25">
      <c r="O157" s="1"/>
    </row>
    <row r="158" spans="15:15" x14ac:dyDescent="0.25">
      <c r="O158" s="1"/>
    </row>
    <row r="159" spans="15:15" x14ac:dyDescent="0.25">
      <c r="O159" s="1"/>
    </row>
    <row r="160" spans="15:15" x14ac:dyDescent="0.25">
      <c r="O160" s="1"/>
    </row>
    <row r="161" spans="15:15" x14ac:dyDescent="0.25">
      <c r="O161" s="1"/>
    </row>
    <row r="162" spans="15:15" x14ac:dyDescent="0.25">
      <c r="O162" s="1"/>
    </row>
    <row r="163" spans="15:15" x14ac:dyDescent="0.25">
      <c r="O163" s="1"/>
    </row>
    <row r="164" spans="15:15" x14ac:dyDescent="0.25">
      <c r="O164" s="1"/>
    </row>
    <row r="165" spans="15:15" x14ac:dyDescent="0.25">
      <c r="O165" s="1"/>
    </row>
    <row r="166" spans="15:15" x14ac:dyDescent="0.25">
      <c r="O166" s="1"/>
    </row>
    <row r="167" spans="15:15" x14ac:dyDescent="0.25">
      <c r="O167" s="1"/>
    </row>
    <row r="168" spans="15:15" x14ac:dyDescent="0.25">
      <c r="O168" s="1"/>
    </row>
    <row r="169" spans="15:15" x14ac:dyDescent="0.25">
      <c r="O169" s="1"/>
    </row>
    <row r="170" spans="15:15" x14ac:dyDescent="0.25">
      <c r="O170" s="1"/>
    </row>
    <row r="171" spans="15:15" x14ac:dyDescent="0.25">
      <c r="O171" s="1"/>
    </row>
    <row r="172" spans="15:15" x14ac:dyDescent="0.25">
      <c r="O172" s="1"/>
    </row>
    <row r="173" spans="15:15" x14ac:dyDescent="0.25">
      <c r="O173" s="1"/>
    </row>
    <row r="174" spans="15:15" x14ac:dyDescent="0.25">
      <c r="O174" s="1"/>
    </row>
    <row r="175" spans="15:15" x14ac:dyDescent="0.25">
      <c r="O175" s="1"/>
    </row>
    <row r="176" spans="15:15" x14ac:dyDescent="0.25">
      <c r="O176" s="1"/>
    </row>
    <row r="177" spans="15:15" x14ac:dyDescent="0.25">
      <c r="O177" s="1"/>
    </row>
    <row r="178" spans="15:15" x14ac:dyDescent="0.25">
      <c r="O178" s="1"/>
    </row>
    <row r="179" spans="15:15" x14ac:dyDescent="0.25">
      <c r="O179" s="1"/>
    </row>
    <row r="180" spans="15:15" x14ac:dyDescent="0.25">
      <c r="O180" s="1"/>
    </row>
    <row r="181" spans="15:15" x14ac:dyDescent="0.25">
      <c r="O181" s="1"/>
    </row>
    <row r="182" spans="15:15" x14ac:dyDescent="0.25">
      <c r="O182" s="1"/>
    </row>
    <row r="183" spans="15:15" x14ac:dyDescent="0.25">
      <c r="O183" s="1"/>
    </row>
    <row r="184" spans="15:15" x14ac:dyDescent="0.25">
      <c r="O184" s="1"/>
    </row>
    <row r="185" spans="15:15" x14ac:dyDescent="0.25">
      <c r="O185" s="1"/>
    </row>
    <row r="186" spans="15:15" x14ac:dyDescent="0.25">
      <c r="O186" s="1"/>
    </row>
    <row r="187" spans="15:15" x14ac:dyDescent="0.25">
      <c r="O187" s="1"/>
    </row>
    <row r="188" spans="15:15" x14ac:dyDescent="0.25">
      <c r="O188" s="1"/>
    </row>
    <row r="189" spans="15:15" x14ac:dyDescent="0.25">
      <c r="O189" s="1"/>
    </row>
    <row r="190" spans="15:15" x14ac:dyDescent="0.25">
      <c r="O190" s="1"/>
    </row>
    <row r="191" spans="15:15" x14ac:dyDescent="0.25">
      <c r="O191" s="1"/>
    </row>
    <row r="192" spans="15:15" x14ac:dyDescent="0.25">
      <c r="O192" s="1"/>
    </row>
    <row r="193" spans="15:15" x14ac:dyDescent="0.25">
      <c r="O193" s="1"/>
    </row>
    <row r="194" spans="15:15" x14ac:dyDescent="0.25">
      <c r="O194" s="1"/>
    </row>
    <row r="195" spans="15:15" x14ac:dyDescent="0.25">
      <c r="O195" s="1"/>
    </row>
    <row r="196" spans="15:15" x14ac:dyDescent="0.25">
      <c r="O196" s="1"/>
    </row>
    <row r="197" spans="15:15" x14ac:dyDescent="0.25">
      <c r="O197" s="1"/>
    </row>
    <row r="198" spans="15:15" x14ac:dyDescent="0.25">
      <c r="O198" s="1"/>
    </row>
    <row r="199" spans="15:15" x14ac:dyDescent="0.25">
      <c r="O199" s="1"/>
    </row>
    <row r="200" spans="15:15" x14ac:dyDescent="0.25">
      <c r="O200" s="1"/>
    </row>
    <row r="201" spans="15:15" x14ac:dyDescent="0.25">
      <c r="O201" s="1"/>
    </row>
    <row r="202" spans="15:15" x14ac:dyDescent="0.25">
      <c r="O202" s="1"/>
    </row>
    <row r="203" spans="15:15" x14ac:dyDescent="0.25">
      <c r="O203" s="1"/>
    </row>
    <row r="204" spans="15:15" x14ac:dyDescent="0.25">
      <c r="O204" s="1"/>
    </row>
    <row r="205" spans="15:15" x14ac:dyDescent="0.25">
      <c r="O205" s="1"/>
    </row>
    <row r="206" spans="15:15" x14ac:dyDescent="0.25">
      <c r="O206" s="1"/>
    </row>
    <row r="207" spans="15:15" x14ac:dyDescent="0.25">
      <c r="O207" s="1"/>
    </row>
    <row r="208" spans="15:15" x14ac:dyDescent="0.25">
      <c r="O208" s="1"/>
    </row>
    <row r="209" spans="15:15" x14ac:dyDescent="0.25">
      <c r="O209" s="1"/>
    </row>
    <row r="210" spans="15:15" x14ac:dyDescent="0.25">
      <c r="O210" s="1"/>
    </row>
    <row r="211" spans="15:15" x14ac:dyDescent="0.25">
      <c r="O211" s="1"/>
    </row>
    <row r="212" spans="15:15" x14ac:dyDescent="0.25">
      <c r="O212" s="1"/>
    </row>
    <row r="213" spans="15:15" x14ac:dyDescent="0.25">
      <c r="O213" s="1"/>
    </row>
    <row r="214" spans="15:15" x14ac:dyDescent="0.25">
      <c r="O214" s="1"/>
    </row>
    <row r="215" spans="15:15" x14ac:dyDescent="0.25">
      <c r="O215" s="1"/>
    </row>
    <row r="216" spans="15:15" x14ac:dyDescent="0.25">
      <c r="O216" s="1"/>
    </row>
    <row r="217" spans="15:15" x14ac:dyDescent="0.25">
      <c r="O217" s="1"/>
    </row>
    <row r="218" spans="15:15" x14ac:dyDescent="0.25">
      <c r="O218" s="1"/>
    </row>
    <row r="219" spans="15:15" x14ac:dyDescent="0.25">
      <c r="O219" s="1"/>
    </row>
    <row r="220" spans="15:15" x14ac:dyDescent="0.25">
      <c r="O220" s="1"/>
    </row>
    <row r="221" spans="15:15" x14ac:dyDescent="0.25">
      <c r="O221" s="1"/>
    </row>
    <row r="222" spans="15:15" x14ac:dyDescent="0.25">
      <c r="O222" s="1"/>
    </row>
  </sheetData>
  <sheetProtection formatColumns="0" formatRows="0" sort="0" autoFilter="0"/>
  <autoFilter ref="A9:X14" xr:uid="{00000000-0009-0000-0000-000000000000}"/>
  <mergeCells count="6">
    <mergeCell ref="H1:J1"/>
    <mergeCell ref="H2:J2"/>
    <mergeCell ref="H3:J3"/>
    <mergeCell ref="B7:F7"/>
    <mergeCell ref="H7:O7"/>
    <mergeCell ref="Q8:U8"/>
  </mergeCells>
  <conditionalFormatting sqref="A14:B15 C14:D20 E14:G23 B16:B20 B21:D23">
    <cfRule type="cellIs" dxfId="5" priority="5" stopIfTrue="1" operator="notEqual">
      <formula>0</formula>
    </cfRule>
  </conditionalFormatting>
  <conditionalFormatting sqref="A10:G13">
    <cfRule type="cellIs" dxfId="4" priority="1" stopIfTrue="1" operator="notEqual">
      <formula>0</formula>
    </cfRule>
  </conditionalFormatting>
  <conditionalFormatting sqref="H10:K23">
    <cfRule type="cellIs" dxfId="3" priority="6" stopIfTrue="1" operator="notEqual">
      <formula>0</formula>
    </cfRule>
  </conditionalFormatting>
  <conditionalFormatting sqref="L10:M23 O10:O23">
    <cfRule type="cellIs" dxfId="2" priority="3" stopIfTrue="1" operator="equal">
      <formula>0</formula>
    </cfRule>
    <cfRule type="cellIs" dxfId="1" priority="4" stopIfTrue="1" operator="greaterThan">
      <formula>0</formula>
    </cfRule>
  </conditionalFormatting>
  <conditionalFormatting sqref="N10:N23">
    <cfRule type="cellIs" dxfId="0" priority="2" stopIfTrue="1" operator="notEqual">
      <formula>0</formula>
    </cfRule>
  </conditionalFormatting>
  <printOptions horizontalCentered="1"/>
  <pageMargins left="0.15748031496062992" right="0.11811023622047245" top="0.35433070866141736" bottom="0.51181102362204722" header="0.15748031496062992" footer="0.19685039370078741"/>
  <pageSetup paperSize="9" scale="71" fitToHeight="0" orientation="landscape" r:id="rId1"/>
  <headerFooter alignWithMargins="0">
    <oddHeader>&amp;L&amp;"Tahoma,Corsivo"Comune di  Ceresole d'Alba&amp;CAll. 1  OBIETTIVI DI PERFORMANCE 2025</oddHeader>
    <oddFooter>&amp;L&amp;D&amp;C&amp;P di &amp;N</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E77A7-1E62-4CF9-9C18-8E6A594C6B10}">
  <dimension ref="A1:H38"/>
  <sheetViews>
    <sheetView topLeftCell="A24" zoomScale="90" zoomScaleNormal="90" workbookViewId="0">
      <selection activeCell="B31" sqref="B31"/>
    </sheetView>
  </sheetViews>
  <sheetFormatPr defaultRowHeight="14.4" x14ac:dyDescent="0.3"/>
  <cols>
    <col min="1" max="1" width="45.109375" style="114" customWidth="1"/>
    <col min="2" max="2" width="25.6640625" style="114" customWidth="1"/>
    <col min="3" max="3" width="20.6640625" style="114" customWidth="1"/>
    <col min="4" max="4" width="17.109375" style="114" customWidth="1"/>
    <col min="5" max="5" width="22.6640625" style="114" customWidth="1"/>
    <col min="6" max="6" width="40.5546875" style="114" bestFit="1" customWidth="1"/>
    <col min="7" max="7" width="21" style="114" customWidth="1"/>
    <col min="8" max="8" width="25.6640625" style="114" customWidth="1"/>
    <col min="9" max="16384" width="8.88671875" style="114"/>
  </cols>
  <sheetData>
    <row r="1" spans="1:8" x14ac:dyDescent="0.3">
      <c r="A1" s="73" t="s">
        <v>70</v>
      </c>
      <c r="B1" s="71" t="s">
        <v>71</v>
      </c>
      <c r="C1" s="69" t="s">
        <v>72</v>
      </c>
      <c r="D1" s="69"/>
      <c r="E1" s="69"/>
      <c r="F1" s="69"/>
      <c r="G1" s="65"/>
    </row>
    <row r="2" spans="1:8" x14ac:dyDescent="0.3">
      <c r="A2" s="63"/>
    </row>
    <row r="3" spans="1:8" x14ac:dyDescent="0.3">
      <c r="A3" s="68"/>
      <c r="B3" s="71" t="s">
        <v>73</v>
      </c>
      <c r="C3" s="70" t="s">
        <v>74</v>
      </c>
      <c r="D3" s="70"/>
      <c r="E3" s="70"/>
      <c r="F3" s="70"/>
      <c r="G3" s="65"/>
    </row>
    <row r="7" spans="1:8" x14ac:dyDescent="0.3">
      <c r="A7" s="67" t="s">
        <v>75</v>
      </c>
      <c r="B7" s="67" t="s">
        <v>76</v>
      </c>
      <c r="C7" s="67" t="s">
        <v>77</v>
      </c>
      <c r="D7" s="67"/>
      <c r="E7" s="67"/>
      <c r="F7" s="64" t="s">
        <v>78</v>
      </c>
      <c r="G7" s="64" t="s">
        <v>79</v>
      </c>
      <c r="H7" s="66"/>
    </row>
    <row r="8" spans="1:8" x14ac:dyDescent="0.3">
      <c r="A8" s="67"/>
      <c r="B8" s="67"/>
      <c r="C8" s="64" t="s">
        <v>80</v>
      </c>
      <c r="D8" s="64" t="s">
        <v>81</v>
      </c>
      <c r="E8" s="64" t="s">
        <v>82</v>
      </c>
      <c r="F8" s="72" t="s">
        <v>83</v>
      </c>
      <c r="G8" s="72"/>
      <c r="H8" s="170"/>
    </row>
    <row r="9" spans="1:8" s="176" customFormat="1" ht="126.75" customHeight="1" x14ac:dyDescent="0.3">
      <c r="A9" s="171" t="s">
        <v>84</v>
      </c>
      <c r="B9" s="171" t="s">
        <v>85</v>
      </c>
      <c r="C9" s="172" t="s">
        <v>74</v>
      </c>
      <c r="D9" s="171"/>
      <c r="E9" s="171" t="s">
        <v>86</v>
      </c>
      <c r="F9" s="173"/>
      <c r="G9" s="174"/>
      <c r="H9" s="175"/>
    </row>
    <row r="10" spans="1:8" s="178" customFormat="1" ht="102" customHeight="1" x14ac:dyDescent="0.3">
      <c r="A10" s="177" t="s">
        <v>87</v>
      </c>
      <c r="B10" s="171"/>
      <c r="C10" s="172" t="s">
        <v>74</v>
      </c>
      <c r="D10" s="171"/>
      <c r="E10" s="171" t="s">
        <v>86</v>
      </c>
      <c r="F10" s="174" t="s">
        <v>88</v>
      </c>
      <c r="G10" s="171"/>
      <c r="H10" s="171" t="s">
        <v>89</v>
      </c>
    </row>
    <row r="11" spans="1:8" s="178" customFormat="1" ht="134.25" customHeight="1" x14ac:dyDescent="0.3">
      <c r="A11" s="179" t="s">
        <v>90</v>
      </c>
      <c r="B11" s="171"/>
      <c r="C11" s="180" t="s">
        <v>74</v>
      </c>
      <c r="D11" s="181"/>
      <c r="E11" s="181" t="s">
        <v>86</v>
      </c>
      <c r="F11" s="182" t="s">
        <v>88</v>
      </c>
      <c r="G11" s="183"/>
      <c r="H11" s="184" t="s">
        <v>91</v>
      </c>
    </row>
    <row r="12" spans="1:8" s="178" customFormat="1" ht="141.75" customHeight="1" x14ac:dyDescent="0.3">
      <c r="A12" s="179" t="s">
        <v>92</v>
      </c>
      <c r="B12" s="171"/>
      <c r="C12" s="180" t="s">
        <v>74</v>
      </c>
      <c r="D12" s="181"/>
      <c r="E12" s="181" t="s">
        <v>86</v>
      </c>
      <c r="F12" s="182" t="s">
        <v>88</v>
      </c>
      <c r="G12" s="183"/>
      <c r="H12" s="184" t="s">
        <v>93</v>
      </c>
    </row>
    <row r="13" spans="1:8" s="178" customFormat="1" ht="236.25" customHeight="1" x14ac:dyDescent="0.3">
      <c r="A13" s="185" t="s">
        <v>94</v>
      </c>
      <c r="B13" s="181"/>
      <c r="C13" s="180" t="s">
        <v>74</v>
      </c>
      <c r="D13" s="181"/>
      <c r="E13" s="181" t="s">
        <v>86</v>
      </c>
      <c r="F13" s="182" t="s">
        <v>88</v>
      </c>
      <c r="G13" s="186"/>
      <c r="H13" s="181" t="s">
        <v>95</v>
      </c>
    </row>
    <row r="14" spans="1:8" s="178" customFormat="1" ht="64.5" customHeight="1" x14ac:dyDescent="0.3">
      <c r="A14" s="171" t="s">
        <v>96</v>
      </c>
      <c r="B14" s="181"/>
      <c r="C14" s="180"/>
      <c r="D14" s="181"/>
      <c r="E14" s="181"/>
      <c r="F14" s="181"/>
      <c r="G14" s="187"/>
      <c r="H14" s="181" t="s">
        <v>97</v>
      </c>
    </row>
    <row r="15" spans="1:8" ht="74.25" customHeight="1" x14ac:dyDescent="0.3">
      <c r="A15" s="171" t="s">
        <v>98</v>
      </c>
      <c r="B15" s="181" t="s">
        <v>99</v>
      </c>
      <c r="C15" s="188" t="s">
        <v>74</v>
      </c>
      <c r="D15" s="171"/>
      <c r="E15" s="171" t="s">
        <v>86</v>
      </c>
      <c r="F15" s="173"/>
      <c r="G15" s="171"/>
      <c r="H15" s="171" t="s">
        <v>100</v>
      </c>
    </row>
    <row r="16" spans="1:8" ht="73.5" customHeight="1" x14ac:dyDescent="0.3">
      <c r="B16" s="183" t="s">
        <v>101</v>
      </c>
      <c r="C16" s="188" t="s">
        <v>74</v>
      </c>
      <c r="D16" s="171"/>
      <c r="E16" s="186" t="s">
        <v>86</v>
      </c>
      <c r="F16" s="72"/>
      <c r="G16" s="65"/>
      <c r="H16" s="171" t="s">
        <v>100</v>
      </c>
    </row>
    <row r="17" spans="1:8" ht="84.75" customHeight="1" thickBot="1" x14ac:dyDescent="0.35">
      <c r="A17" s="189" t="s">
        <v>102</v>
      </c>
      <c r="B17" s="174"/>
      <c r="C17" s="180" t="s">
        <v>74</v>
      </c>
      <c r="D17" s="171"/>
      <c r="E17" s="181" t="s">
        <v>86</v>
      </c>
      <c r="F17" s="178" t="s">
        <v>103</v>
      </c>
      <c r="G17" s="171"/>
      <c r="H17" s="72"/>
    </row>
    <row r="18" spans="1:8" ht="67.5" customHeight="1" x14ac:dyDescent="0.3">
      <c r="A18" s="171" t="s">
        <v>104</v>
      </c>
      <c r="B18" s="174" t="s">
        <v>105</v>
      </c>
      <c r="C18" s="190" t="s">
        <v>74</v>
      </c>
      <c r="D18" s="72"/>
      <c r="E18" s="171" t="s">
        <v>86</v>
      </c>
      <c r="F18" s="191"/>
      <c r="G18" s="72"/>
      <c r="H18" s="171"/>
    </row>
    <row r="19" spans="1:8" ht="90.75" customHeight="1" x14ac:dyDescent="0.3">
      <c r="A19" s="173"/>
      <c r="B19" s="174"/>
      <c r="C19" s="188"/>
      <c r="D19" s="174"/>
      <c r="E19" s="72"/>
      <c r="F19" s="192" t="s">
        <v>106</v>
      </c>
      <c r="G19" s="72"/>
      <c r="H19" s="193" t="s">
        <v>107</v>
      </c>
    </row>
    <row r="20" spans="1:8" ht="131.25" customHeight="1" x14ac:dyDescent="0.3">
      <c r="A20" s="194"/>
      <c r="B20" s="195" t="s">
        <v>108</v>
      </c>
      <c r="C20" s="190" t="s">
        <v>74</v>
      </c>
      <c r="D20" s="181" t="s">
        <v>109</v>
      </c>
      <c r="E20" s="181" t="s">
        <v>86</v>
      </c>
      <c r="F20" s="183"/>
      <c r="G20" s="196"/>
      <c r="H20" s="197" t="s">
        <v>110</v>
      </c>
    </row>
    <row r="21" spans="1:8" ht="76.5" customHeight="1" x14ac:dyDescent="0.3">
      <c r="A21" s="194"/>
      <c r="B21" s="184" t="s">
        <v>111</v>
      </c>
      <c r="C21" s="190" t="s">
        <v>74</v>
      </c>
      <c r="D21" s="181"/>
      <c r="E21" s="181" t="s">
        <v>86</v>
      </c>
      <c r="F21" s="198"/>
      <c r="G21" s="196"/>
      <c r="H21" s="199" t="s">
        <v>112</v>
      </c>
    </row>
    <row r="22" spans="1:8" ht="101.25" customHeight="1" x14ac:dyDescent="0.3">
      <c r="A22" s="183"/>
      <c r="B22" s="200" t="s">
        <v>113</v>
      </c>
      <c r="C22" s="190" t="s">
        <v>74</v>
      </c>
      <c r="D22" s="183"/>
      <c r="E22" s="181" t="s">
        <v>86</v>
      </c>
      <c r="F22" s="198"/>
      <c r="G22" s="196"/>
      <c r="H22" s="199" t="s">
        <v>112</v>
      </c>
    </row>
    <row r="23" spans="1:8" ht="99.75" customHeight="1" x14ac:dyDescent="0.3">
      <c r="A23" s="183"/>
      <c r="B23" s="200" t="s">
        <v>114</v>
      </c>
      <c r="C23" s="190" t="s">
        <v>74</v>
      </c>
      <c r="D23" s="183"/>
      <c r="E23" s="181" t="s">
        <v>86</v>
      </c>
      <c r="F23" s="198"/>
      <c r="G23" s="196"/>
      <c r="H23" s="199" t="s">
        <v>112</v>
      </c>
    </row>
    <row r="24" spans="1:8" ht="66" customHeight="1" x14ac:dyDescent="0.3">
      <c r="A24" s="183" t="s">
        <v>115</v>
      </c>
      <c r="B24" s="200" t="s">
        <v>116</v>
      </c>
      <c r="C24" s="190" t="s">
        <v>74</v>
      </c>
      <c r="D24" s="183"/>
      <c r="E24" s="181" t="s">
        <v>86</v>
      </c>
      <c r="F24" s="198"/>
      <c r="G24" s="196"/>
      <c r="H24" s="199" t="s">
        <v>117</v>
      </c>
    </row>
    <row r="25" spans="1:8" ht="125.25" customHeight="1" x14ac:dyDescent="0.3">
      <c r="A25" s="181" t="s">
        <v>118</v>
      </c>
      <c r="B25" s="181" t="s">
        <v>119</v>
      </c>
      <c r="C25" s="190" t="s">
        <v>74</v>
      </c>
      <c r="D25" s="183"/>
      <c r="E25" s="181" t="s">
        <v>86</v>
      </c>
      <c r="F25" s="198" t="s">
        <v>120</v>
      </c>
      <c r="G25" s="181"/>
      <c r="H25" s="181" t="s">
        <v>121</v>
      </c>
    </row>
    <row r="26" spans="1:8" ht="62.25" customHeight="1" x14ac:dyDescent="0.3">
      <c r="A26" s="171" t="s">
        <v>122</v>
      </c>
      <c r="B26" s="171"/>
      <c r="C26" s="172" t="s">
        <v>74</v>
      </c>
      <c r="D26" s="171"/>
      <c r="E26" s="171" t="s">
        <v>86</v>
      </c>
      <c r="F26" s="181" t="s">
        <v>123</v>
      </c>
      <c r="G26" s="72"/>
      <c r="H26" s="171"/>
    </row>
    <row r="27" spans="1:8" ht="100.8" x14ac:dyDescent="0.3">
      <c r="A27" s="171" t="s">
        <v>124</v>
      </c>
      <c r="B27" s="171" t="s">
        <v>125</v>
      </c>
      <c r="C27" s="201" t="s">
        <v>126</v>
      </c>
      <c r="D27" s="171"/>
      <c r="E27" s="171" t="s">
        <v>127</v>
      </c>
      <c r="F27" s="171" t="s">
        <v>128</v>
      </c>
      <c r="G27" s="72"/>
      <c r="H27" s="171"/>
    </row>
    <row r="28" spans="1:8" x14ac:dyDescent="0.3">
      <c r="A28" s="178"/>
      <c r="B28" s="178"/>
      <c r="C28" s="202"/>
      <c r="D28" s="178"/>
      <c r="E28" s="178"/>
      <c r="F28" s="178"/>
    </row>
    <row r="29" spans="1:8" x14ac:dyDescent="0.3">
      <c r="A29" s="178"/>
      <c r="B29" s="178"/>
      <c r="C29" s="202"/>
      <c r="D29" s="178"/>
      <c r="E29" s="178"/>
      <c r="F29" s="178"/>
    </row>
    <row r="30" spans="1:8" x14ac:dyDescent="0.3">
      <c r="A30" s="178"/>
      <c r="B30" s="178"/>
      <c r="C30" s="178"/>
      <c r="D30" s="178"/>
      <c r="E30" s="178"/>
      <c r="F30" s="178"/>
    </row>
    <row r="31" spans="1:8" x14ac:dyDescent="0.3">
      <c r="A31" s="178"/>
      <c r="B31" s="178"/>
      <c r="C31" s="178"/>
      <c r="D31" s="178"/>
      <c r="E31" s="178"/>
      <c r="F31" s="178"/>
    </row>
    <row r="32" spans="1:8" x14ac:dyDescent="0.3">
      <c r="A32" s="178"/>
      <c r="B32" s="178"/>
      <c r="C32" s="178"/>
      <c r="D32" s="178"/>
      <c r="E32" s="178"/>
      <c r="F32" s="178"/>
    </row>
    <row r="33" spans="1:6" x14ac:dyDescent="0.3">
      <c r="A33" s="178"/>
      <c r="B33" s="178"/>
      <c r="C33" s="178"/>
      <c r="D33" s="178"/>
      <c r="E33" s="178"/>
      <c r="F33" s="178"/>
    </row>
    <row r="34" spans="1:6" x14ac:dyDescent="0.3">
      <c r="A34" s="178"/>
      <c r="B34" s="178"/>
      <c r="C34" s="178"/>
      <c r="D34" s="178"/>
      <c r="E34" s="178"/>
      <c r="F34" s="178"/>
    </row>
    <row r="35" spans="1:6" x14ac:dyDescent="0.3">
      <c r="A35" s="178"/>
      <c r="B35" s="178"/>
      <c r="C35" s="178"/>
      <c r="D35" s="178"/>
      <c r="E35" s="178"/>
      <c r="F35" s="178"/>
    </row>
    <row r="36" spans="1:6" x14ac:dyDescent="0.3">
      <c r="A36" s="203"/>
      <c r="B36" s="203"/>
      <c r="C36" s="203"/>
      <c r="D36" s="203"/>
      <c r="E36" s="203"/>
      <c r="F36" s="203"/>
    </row>
    <row r="37" spans="1:6" x14ac:dyDescent="0.3">
      <c r="A37" s="203"/>
      <c r="B37" s="203"/>
      <c r="C37" s="203"/>
      <c r="D37" s="203"/>
      <c r="E37" s="203"/>
      <c r="F37" s="203"/>
    </row>
    <row r="38" spans="1:6" x14ac:dyDescent="0.3">
      <c r="A38" s="203"/>
      <c r="B38" s="203"/>
      <c r="C38" s="203"/>
      <c r="D38" s="203"/>
      <c r="E38" s="203"/>
      <c r="F38" s="203"/>
    </row>
  </sheetData>
  <mergeCells count="5">
    <mergeCell ref="A1:A3"/>
    <mergeCell ref="C1:F1"/>
    <mergeCell ref="A7:A8"/>
    <mergeCell ref="B7:B8"/>
    <mergeCell ref="C7:E7"/>
  </mergeCells>
  <pageMargins left="0.23622047244094491" right="0.23622047244094491" top="0.74803149606299213" bottom="0.74803149606299213" header="0.31496062992125984" footer="0.31496062992125984"/>
  <pageSetup paperSize="8" scale="8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965DA2A1C9B92419E117006B113C635" ma:contentTypeVersion="15" ma:contentTypeDescription="Creare un nuovo documento." ma:contentTypeScope="" ma:versionID="291f763ec4ba76d9a8d0fd25f92df976">
  <xsd:schema xmlns:xsd="http://www.w3.org/2001/XMLSchema" xmlns:xs="http://www.w3.org/2001/XMLSchema" xmlns:p="http://schemas.microsoft.com/office/2006/metadata/properties" xmlns:ns2="57e2871b-1b48-4a37-943e-0ff950d716b5" xmlns:ns3="4dcd9980-69ba-4146-8bb1-010d29e3424a" targetNamespace="http://schemas.microsoft.com/office/2006/metadata/properties" ma:root="true" ma:fieldsID="b16a7d1b374e0009c36f3df3304e4583" ns2:_="" ns3:_="">
    <xsd:import namespace="57e2871b-1b48-4a37-943e-0ff950d716b5"/>
    <xsd:import namespace="4dcd9980-69ba-4146-8bb1-010d29e3424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e2871b-1b48-4a37-943e-0ff950d716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Tag immagine" ma:readOnly="false" ma:fieldId="{5cf76f15-5ced-4ddc-b409-7134ff3c332f}" ma:taxonomyMulti="true" ma:sspId="cdac2470-0008-458c-ab5e-dfba98f6f5da"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dcd9980-69ba-4146-8bb1-010d29e3424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50d3a3e-3286-4bde-8999-1f9bcade2d5c}" ma:internalName="TaxCatchAll" ma:showField="CatchAllData" ma:web="4dcd9980-69ba-4146-8bb1-010d29e3424a">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dcd9980-69ba-4146-8bb1-010d29e3424a" xsi:nil="true"/>
    <lcf76f155ced4ddcb4097134ff3c332f xmlns="57e2871b-1b48-4a37-943e-0ff950d716b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EE2FF3B-FE27-4156-A2FA-53287B27E6C1}">
  <ds:schemaRefs>
    <ds:schemaRef ds:uri="http://schemas.microsoft.com/sharepoint/v3/contenttype/forms"/>
  </ds:schemaRefs>
</ds:datastoreItem>
</file>

<file path=customXml/itemProps2.xml><?xml version="1.0" encoding="utf-8"?>
<ds:datastoreItem xmlns:ds="http://schemas.openxmlformats.org/officeDocument/2006/customXml" ds:itemID="{6A69EA0A-42A2-467B-8CF5-D10BB3258A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e2871b-1b48-4a37-943e-0ff950d716b5"/>
    <ds:schemaRef ds:uri="4dcd9980-69ba-4146-8bb1-010d29e342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9BB0C4-23CD-42E4-9310-E5B8C9663E6A}">
  <ds:schemaRefs>
    <ds:schemaRef ds:uri="http://schemas.microsoft.com/office/2006/metadata/properties"/>
    <ds:schemaRef ds:uri="http://schemas.microsoft.com/office/infopath/2007/PartnerControls"/>
    <ds:schemaRef ds:uri="4dcd9980-69ba-4146-8bb1-010d29e3424a"/>
    <ds:schemaRef ds:uri="57e2871b-1b48-4a37-943e-0ff950d716b5"/>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11</vt:i4>
      </vt:variant>
    </vt:vector>
  </HeadingPairs>
  <TitlesOfParts>
    <vt:vector size="17" baseType="lpstr">
      <vt:lpstr>Obiettivi trasversali</vt:lpstr>
      <vt:lpstr>Segreteria</vt:lpstr>
      <vt:lpstr>Amministrazione</vt:lpstr>
      <vt:lpstr>Finanziario</vt:lpstr>
      <vt:lpstr>Polizia Locale</vt:lpstr>
      <vt:lpstr>Tecnico</vt:lpstr>
      <vt:lpstr>Tecnico!_Hlk143855571</vt:lpstr>
      <vt:lpstr>Amministrazione!Area_stampa</vt:lpstr>
      <vt:lpstr>Finanziario!Area_stampa</vt:lpstr>
      <vt:lpstr>'Obiettivi trasversali'!Area_stampa</vt:lpstr>
      <vt:lpstr>'Polizia Locale'!Area_stampa</vt:lpstr>
      <vt:lpstr>Segreteria!Area_stampa</vt:lpstr>
      <vt:lpstr>Amministrazione!Titoli_stampa</vt:lpstr>
      <vt:lpstr>Finanziario!Titoli_stampa</vt:lpstr>
      <vt:lpstr>'Obiettivi trasversali'!Titoli_stampa</vt:lpstr>
      <vt:lpstr>'Polizia Locale'!Titoli_stampa</vt:lpstr>
      <vt:lpstr>Segreteria!Titoli_stampa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RAVINALE</dc:creator>
  <cp:lastModifiedBy>Cristina Gertosio (Dasein)</cp:lastModifiedBy>
  <cp:lastPrinted>2023-04-15T09:22:41Z</cp:lastPrinted>
  <dcterms:created xsi:type="dcterms:W3CDTF">2006-09-16T00:00:00Z</dcterms:created>
  <dcterms:modified xsi:type="dcterms:W3CDTF">2025-03-21T17:41:23Z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0x0101002965DA2A1C9B92419E117006B113C635</vt:lpwstr>
  </property>
  <property fmtid="{D5CDD505-2E9C-101B-9397-08002B2CF9AE}" pid="3" name="Order">
    <vt:r8>6826600</vt:r8>
  </property>
  <property fmtid="{D5CDD505-2E9C-101B-9397-08002B2CF9AE}" pid="4" name="MediaServiceImageTags">
    <vt:lpwstr/>
  </property>
</Properties>
</file>