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Documenti da anagrafe/PERSONALE/OBIETTIVI/2024/"/>
    </mc:Choice>
  </mc:AlternateContent>
  <xr:revisionPtr revIDLastSave="25" documentId="13_ncr:1_{6806BA07-FC69-43C1-B967-2A6FA00D48D7}" xr6:coauthVersionLast="47" xr6:coauthVersionMax="47" xr10:uidLastSave="{115A44CF-10C1-4C47-A91D-E24E63C04122}"/>
  <bookViews>
    <workbookView xWindow="-120" yWindow="-120" windowWidth="29040" windowHeight="15840" xr2:uid="{00000000-000D-0000-FFFF-FFFF00000000}"/>
  </bookViews>
  <sheets>
    <sheet name="ELENCO OBIETTIVI GESTIONALI" sheetId="44" r:id="rId1"/>
  </sheets>
  <externalReferences>
    <externalReference r:id="rId2"/>
  </externalReferences>
  <definedNames>
    <definedName name="_xlnm._FilterDatabase" localSheetId="0" hidden="1">'ELENCO OBIETTIVI GESTIONALI'!$A$9:$X$15</definedName>
    <definedName name="area">[1]db1!$B$2:$B$20</definedName>
    <definedName name="_xlnm.Print_Area" localSheetId="0">'ELENCO OBIETTIVI GESTIONALI'!$B$1:$O$21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'ELENCO OBIETTIVI GESTIONALI'!$1:$9</definedName>
  </definedNames>
  <calcPr calcId="191029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44" l="1"/>
  <c r="S21" i="44"/>
  <c r="R21" i="44"/>
  <c r="Q21" i="44"/>
  <c r="T19" i="44"/>
  <c r="S19" i="44"/>
  <c r="R19" i="44"/>
  <c r="Q19" i="44"/>
  <c r="T18" i="44"/>
  <c r="S18" i="44"/>
  <c r="R18" i="44"/>
  <c r="Q18" i="44"/>
  <c r="W18" i="44" l="1"/>
  <c r="L18" i="44" s="1"/>
  <c r="W19" i="44"/>
  <c r="L19" i="44" s="1"/>
  <c r="W21" i="44"/>
  <c r="L21" i="44" s="1"/>
  <c r="Q24" i="44"/>
  <c r="R24" i="44"/>
  <c r="S24" i="44"/>
  <c r="T24" i="44"/>
  <c r="U24" i="44"/>
  <c r="Q16" i="44"/>
  <c r="R16" i="44"/>
  <c r="S16" i="44"/>
  <c r="T16" i="44"/>
  <c r="U16" i="44"/>
  <c r="V16" i="44" l="1"/>
  <c r="W24" i="44"/>
  <c r="L24" i="44" s="1"/>
  <c r="O24" i="44" s="1"/>
  <c r="V24" i="44"/>
  <c r="W16" i="44"/>
  <c r="L16" i="44" s="1"/>
  <c r="Q17" i="44"/>
  <c r="R17" i="44"/>
  <c r="S17" i="44"/>
  <c r="T17" i="44"/>
  <c r="U17" i="44"/>
  <c r="Q20" i="44"/>
  <c r="R20" i="44"/>
  <c r="S20" i="44"/>
  <c r="T20" i="44"/>
  <c r="U20" i="44"/>
  <c r="Q23" i="44"/>
  <c r="R23" i="44"/>
  <c r="S23" i="44"/>
  <c r="T23" i="44"/>
  <c r="U23" i="44"/>
  <c r="Q10" i="44"/>
  <c r="R10" i="44"/>
  <c r="S10" i="44"/>
  <c r="T10" i="44"/>
  <c r="U10" i="44"/>
  <c r="Q11" i="44"/>
  <c r="R11" i="44"/>
  <c r="S11" i="44"/>
  <c r="T11" i="44"/>
  <c r="U11" i="44"/>
  <c r="Q12" i="44"/>
  <c r="R12" i="44"/>
  <c r="S12" i="44"/>
  <c r="T12" i="44"/>
  <c r="U12" i="44"/>
  <c r="Q13" i="44"/>
  <c r="R13" i="44"/>
  <c r="S13" i="44"/>
  <c r="T13" i="44"/>
  <c r="U13" i="44"/>
  <c r="Q14" i="44"/>
  <c r="R14" i="44"/>
  <c r="S14" i="44"/>
  <c r="T14" i="44"/>
  <c r="U14" i="44"/>
  <c r="Q15" i="44"/>
  <c r="R15" i="44"/>
  <c r="S15" i="44"/>
  <c r="T15" i="44"/>
  <c r="U15" i="44"/>
  <c r="V23" i="44" l="1"/>
  <c r="V15" i="44"/>
  <c r="W13" i="44"/>
  <c r="L13" i="44" s="1"/>
  <c r="V11" i="44"/>
  <c r="W20" i="44"/>
  <c r="L20" i="44" s="1"/>
  <c r="O20" i="44" s="1"/>
  <c r="V17" i="44"/>
  <c r="V20" i="44"/>
  <c r="W23" i="44"/>
  <c r="L23" i="44" s="1"/>
  <c r="W17" i="44"/>
  <c r="L17" i="44" s="1"/>
  <c r="W15" i="44"/>
  <c r="L15" i="44" s="1"/>
  <c r="V13" i="44"/>
  <c r="W11" i="44"/>
  <c r="L11" i="44" s="1"/>
  <c r="V14" i="44"/>
  <c r="V12" i="44"/>
  <c r="V10" i="44"/>
  <c r="W12" i="44"/>
  <c r="L12" i="44" s="1"/>
  <c r="W10" i="44"/>
  <c r="L10" i="44" s="1"/>
  <c r="W14" i="44"/>
  <c r="L14" i="44" s="1"/>
  <c r="O17" i="44" l="1"/>
  <c r="O23" i="44"/>
  <c r="I2" i="44"/>
  <c r="J3" i="44" l="1"/>
  <c r="I3" i="44"/>
  <c r="O14" i="44"/>
  <c r="J2" i="44" l="1"/>
  <c r="O15" i="44"/>
  <c r="L9" i="44"/>
  <c r="X21" i="44" l="1"/>
  <c r="X19" i="44"/>
  <c r="X18" i="44"/>
  <c r="X16" i="44"/>
  <c r="X24" i="44"/>
  <c r="M24" i="44" s="1"/>
  <c r="X20" i="44"/>
  <c r="M20" i="44" s="1"/>
  <c r="X17" i="44"/>
  <c r="M17" i="44" s="1"/>
  <c r="X23" i="44"/>
  <c r="M23" i="44" s="1"/>
  <c r="H2" i="44"/>
  <c r="H3" i="44"/>
  <c r="X15" i="44"/>
  <c r="M15" i="44" s="1"/>
  <c r="O9" i="44"/>
  <c r="X14" i="44"/>
  <c r="M14" i="44" s="1"/>
  <c r="M4" i="44"/>
  <c r="M5" i="44"/>
  <c r="M9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alfiero</author>
    <author>CALLONI G.LUCA</author>
    <author xml:space="preserve"> Passerini</author>
  </authors>
  <commentList>
    <comment ref="H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L8" authorId="1" shapeId="0" xr:uid="{00000000-0006-0000-0000-000005000000}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2" shapeId="0" xr:uid="{00000000-0006-0000-0000-000006000000}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</commentList>
</comments>
</file>

<file path=xl/sharedStrings.xml><?xml version="1.0" encoding="utf-8"?>
<sst xmlns="http://schemas.openxmlformats.org/spreadsheetml/2006/main" count="54" uniqueCount="41">
  <si>
    <t>INDICE COMPLESSITA'</t>
  </si>
  <si>
    <t>%</t>
  </si>
  <si>
    <t>XXX</t>
  </si>
  <si>
    <t>VALORE ATTESO</t>
  </si>
  <si>
    <t>PESO PUNTO</t>
  </si>
  <si>
    <t>RISULTATI</t>
  </si>
  <si>
    <t>PUNTEGGIO OTTENUTO</t>
  </si>
  <si>
    <t>GRADO DI RAGGIUNGIMENTO  DELL'OBIETTIVO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</si>
  <si>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</si>
  <si>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</si>
  <si>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</si>
  <si>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</si>
  <si>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</si>
  <si>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</si>
  <si>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</si>
  <si>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DIRIGENTE</t>
  </si>
  <si>
    <t>Raggiungimento Temporale</t>
  </si>
  <si>
    <t>Raggiungimento Qualitativo</t>
  </si>
  <si>
    <t>Raggiungimento Obiettivi</t>
  </si>
  <si>
    <t>Valore Punto</t>
  </si>
  <si>
    <t>Budget</t>
  </si>
  <si>
    <t xml:space="preserve">RESPONSABILE </t>
  </si>
  <si>
    <t>DESCRIZIONE OBIETTIVO GESTIONALE</t>
  </si>
  <si>
    <t>N. OBIETTIVO GESTIONALE</t>
  </si>
  <si>
    <t>Campi a cura del  NV</t>
  </si>
  <si>
    <r>
      <rPr>
        <b/>
        <u/>
        <sz val="14"/>
        <rFont val="Tahoma"/>
        <family val="2"/>
      </rPr>
      <t xml:space="preserve">PREVISIONE
</t>
    </r>
    <r>
      <rPr>
        <b/>
        <sz val="10"/>
        <rFont val="Tahoma"/>
        <family val="2"/>
      </rPr>
      <t xml:space="preserve">
RISULTATO ATTESO E TEMPI DI REALIZZAZIONE</t>
    </r>
  </si>
  <si>
    <t>Burzio Laura</t>
  </si>
  <si>
    <t>AMMINISTRATIVO</t>
  </si>
  <si>
    <t>Formazione unità di personale</t>
  </si>
  <si>
    <t>Formazione dipendente neoassunta su incombenze Ufficio Segreteria e elementi di base Servizi Demografici</t>
  </si>
  <si>
    <t xml:space="preserve"> Obiettivi di performance 2024</t>
  </si>
  <si>
    <r>
      <rPr>
        <b/>
        <u/>
        <sz val="14"/>
        <rFont val="Tahoma"/>
        <family val="2"/>
      </rPr>
      <t xml:space="preserve">CONSUNTIVO AL 31/12/2024
</t>
    </r>
    <r>
      <rPr>
        <b/>
        <sz val="10"/>
        <rFont val="Tahoma"/>
        <family val="2"/>
      </rPr>
      <t>RISULTATO RAGGIUNTO E TEMPI DI REALIZZAZIONE</t>
    </r>
  </si>
  <si>
    <t>Gestione micronido Zucchero filato</t>
  </si>
  <si>
    <t>1) Predisposizione atti di gara  con procedura aperta                                                            2) Affidamento del servizio entro il 31/07/2024</t>
  </si>
  <si>
    <t>Servizi scolastici ed extrascolastici</t>
  </si>
  <si>
    <t>MIDA (Museo internazionale delle donne artiste)</t>
  </si>
  <si>
    <t>1) Presntazione richiesta di finanziamento nell'ambito del Bando Patrimonio culturale di CRC  (giugno 2024)                                                    2) Rendicontazione finanziamento CRT entro il 28/07/2024                                                       3) Gestione (entro 15/08/2023) e rendicontazione ( entro 31/12/2024) progetto "Primo festival delle donne artiste"</t>
  </si>
  <si>
    <t>Estate Ragazzi 2024</t>
  </si>
  <si>
    <t>1) presentazione richiesta di finanziamento a CRC (entro il 16/03/2024)                                          2) Organizzazione delle attività per i mesi di giugno e luglio (coordinamento partner)                                                               3) Affidamento servizio di pulizia e trasporto entro il 15/06/2024</t>
  </si>
  <si>
    <t xml:space="preserve">1) presentazione progetto a CRC                           2) Gestione Amministrativa del progetto in caso di finanziamento                    </t>
  </si>
  <si>
    <t xml:space="preserve">Progetto di politiche giovanili, educativa territoriale (Bnado CRC Spazio giovani)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</si>
</sst>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_(&quot;L.&quot;* #,##0.00_);_(&quot;L.&quot;* \(#,##0.00\);_(&quot;L.&quot;* &quot;-&quot;??_);_(@_)"/>
    <numFmt numFmtId="167" formatCode="_-[$€]\ * #,##0.00_-;\-[$€]\ * #,##0.00_-;_-[$€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vertAlign val="subscript"/>
      <sz val="10"/>
      <name val="Tahoma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8"/>
      <name val="Calibri"/>
      <family val="2"/>
      <scheme val="minor"/>
    </font>
    <font>
      <b/>
      <sz val="16"/>
      <color rgb="FF000000"/>
      <name val="Tahoma"/>
      <family val="2"/>
    </font>
    <font>
      <b/>
      <u/>
      <sz val="14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4" applyProtection="1">
      <protection locked="0"/>
    </xf>
    <xf numFmtId="2" fontId="2" fillId="0" borderId="0" xfId="4" applyNumberFormat="1" applyProtection="1">
      <protection locked="0"/>
    </xf>
    <xf numFmtId="0" fontId="2" fillId="3" borderId="0" xfId="4" applyFill="1" applyProtection="1">
      <protection locked="0"/>
    </xf>
    <xf numFmtId="0" fontId="13" fillId="0" borderId="0" xfId="4" applyFont="1" applyProtection="1">
      <protection locked="0"/>
    </xf>
    <xf numFmtId="10" fontId="2" fillId="8" borderId="0" xfId="4" applyNumberFormat="1" applyFill="1" applyProtection="1">
      <protection locked="0"/>
    </xf>
    <xf numFmtId="0" fontId="2" fillId="9" borderId="1" xfId="4" applyFill="1" applyBorder="1" applyAlignment="1" applyProtection="1">
      <alignment horizontal="center"/>
      <protection locked="0"/>
    </xf>
    <xf numFmtId="2" fontId="2" fillId="3" borderId="1" xfId="4" applyNumberFormat="1" applyFill="1" applyBorder="1" applyProtection="1">
      <protection locked="0"/>
    </xf>
    <xf numFmtId="0" fontId="2" fillId="3" borderId="1" xfId="4" applyFill="1" applyBorder="1" applyProtection="1">
      <protection locked="0"/>
    </xf>
    <xf numFmtId="9" fontId="2" fillId="0" borderId="0" xfId="4" applyNumberFormat="1" applyAlignment="1" applyProtection="1">
      <alignment horizontal="center" vertical="center"/>
      <protection locked="0"/>
    </xf>
    <xf numFmtId="0" fontId="5" fillId="3" borderId="0" xfId="4" applyFont="1" applyFill="1" applyAlignment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  <protection locked="0"/>
    </xf>
    <xf numFmtId="10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2" borderId="2" xfId="4" applyFont="1" applyFill="1" applyBorder="1" applyAlignment="1" applyProtection="1">
      <alignment horizontal="left" vertical="center" wrapText="1"/>
      <protection locked="0"/>
    </xf>
    <xf numFmtId="167" fontId="13" fillId="0" borderId="0" xfId="4" applyNumberFormat="1" applyFont="1" applyAlignment="1" applyProtection="1">
      <alignment horizontal="center"/>
      <protection locked="0"/>
    </xf>
    <xf numFmtId="0" fontId="2" fillId="5" borderId="1" xfId="4" applyFill="1" applyBorder="1" applyAlignment="1" applyProtection="1">
      <alignment horizontal="center"/>
      <protection locked="0"/>
    </xf>
    <xf numFmtId="0" fontId="2" fillId="3" borderId="1" xfId="4" applyFill="1" applyBorder="1" applyAlignment="1" applyProtection="1">
      <alignment horizontal="center"/>
      <protection locked="0"/>
    </xf>
    <xf numFmtId="0" fontId="14" fillId="5" borderId="8" xfId="4" applyFont="1" applyFill="1" applyBorder="1" applyProtection="1">
      <protection locked="0"/>
    </xf>
    <xf numFmtId="0" fontId="15" fillId="5" borderId="8" xfId="4" applyFont="1" applyFill="1" applyBorder="1" applyProtection="1">
      <protection locked="0"/>
    </xf>
    <xf numFmtId="0" fontId="15" fillId="5" borderId="2" xfId="4" applyFont="1" applyFill="1" applyBorder="1" applyProtection="1">
      <protection locked="0"/>
    </xf>
    <xf numFmtId="0" fontId="16" fillId="0" borderId="0" xfId="4" applyFont="1" applyAlignment="1" applyProtection="1">
      <alignment horizont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0" fontId="5" fillId="6" borderId="9" xfId="4" applyFont="1" applyFill="1" applyBorder="1" applyAlignment="1" applyProtection="1">
      <alignment horizontal="center" vertical="center" textRotation="90" wrapText="1"/>
      <protection locked="0"/>
    </xf>
    <xf numFmtId="0" fontId="5" fillId="6" borderId="7" xfId="4" applyFont="1" applyFill="1" applyBorder="1" applyAlignment="1" applyProtection="1">
      <alignment horizontal="center" vertical="center" textRotation="90" wrapText="1"/>
      <protection locked="0"/>
    </xf>
    <xf numFmtId="0" fontId="18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wrapText="1"/>
      <protection locked="0"/>
    </xf>
    <xf numFmtId="0" fontId="6" fillId="6" borderId="10" xfId="4" applyFont="1" applyFill="1" applyBorder="1" applyAlignment="1" applyProtection="1">
      <alignment horizontal="center" vertical="center" textRotation="90" wrapText="1"/>
      <protection locked="0"/>
    </xf>
    <xf numFmtId="49" fontId="7" fillId="3" borderId="12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2" fontId="19" fillId="0" borderId="0" xfId="4" applyNumberFormat="1" applyFont="1" applyProtection="1">
      <protection locked="0"/>
    </xf>
    <xf numFmtId="0" fontId="7" fillId="0" borderId="0" xfId="4" applyFont="1" applyProtection="1">
      <protection locked="0"/>
    </xf>
    <xf numFmtId="0" fontId="20" fillId="0" borderId="0" xfId="4" applyFont="1" applyProtection="1">
      <protection locked="0"/>
    </xf>
    <xf numFmtId="2" fontId="20" fillId="0" borderId="0" xfId="4" applyNumberFormat="1" applyFont="1" applyProtection="1">
      <protection locked="0"/>
    </xf>
    <xf numFmtId="0" fontId="8" fillId="0" borderId="0" xfId="4" applyFont="1" applyProtection="1">
      <protection locked="0"/>
    </xf>
    <xf numFmtId="10" fontId="9" fillId="7" borderId="13" xfId="9" applyNumberFormat="1" applyFont="1" applyFill="1" applyBorder="1" applyAlignment="1" applyProtection="1">
      <alignment horizontal="center"/>
      <protection locked="0"/>
    </xf>
    <xf numFmtId="0" fontId="9" fillId="7" borderId="0" xfId="4" applyFont="1" applyFill="1" applyAlignment="1" applyProtection="1">
      <alignment horizontal="right"/>
      <protection locked="0"/>
    </xf>
    <xf numFmtId="0" fontId="9" fillId="7" borderId="5" xfId="4" applyFont="1" applyFill="1" applyBorder="1" applyAlignment="1" applyProtection="1">
      <alignment horizontal="right"/>
      <protection locked="0"/>
    </xf>
    <xf numFmtId="0" fontId="9" fillId="0" borderId="0" xfId="4" applyFont="1" applyProtection="1">
      <protection locked="0"/>
    </xf>
    <xf numFmtId="10" fontId="9" fillId="7" borderId="14" xfId="9" applyNumberFormat="1" applyFont="1" applyFill="1" applyBorder="1" applyAlignment="1" applyProtection="1">
      <alignment horizontal="center"/>
      <protection locked="0"/>
    </xf>
    <xf numFmtId="0" fontId="9" fillId="7" borderId="6" xfId="4" applyFont="1" applyFill="1" applyBorder="1" applyAlignment="1" applyProtection="1">
      <alignment horizontal="right"/>
      <protection locked="0"/>
    </xf>
    <xf numFmtId="0" fontId="20" fillId="3" borderId="1" xfId="4" applyFont="1" applyFill="1" applyBorder="1" applyProtection="1">
      <protection locked="0"/>
    </xf>
    <xf numFmtId="0" fontId="20" fillId="6" borderId="1" xfId="4" applyFont="1" applyFill="1" applyBorder="1" applyProtection="1">
      <protection locked="0"/>
    </xf>
    <xf numFmtId="0" fontId="9" fillId="6" borderId="3" xfId="4" applyFont="1" applyFill="1" applyBorder="1" applyAlignment="1" applyProtection="1">
      <alignment horizontal="center"/>
      <protection locked="0"/>
    </xf>
    <xf numFmtId="0" fontId="9" fillId="3" borderId="3" xfId="4" applyFont="1" applyFill="1" applyBorder="1" applyAlignment="1" applyProtection="1">
      <alignment horizontal="center"/>
      <protection locked="0"/>
    </xf>
    <xf numFmtId="0" fontId="5" fillId="5" borderId="8" xfId="4" applyFont="1" applyFill="1" applyBorder="1" applyAlignment="1" applyProtection="1">
      <alignment horizontal="center"/>
      <protection locked="0"/>
    </xf>
    <xf numFmtId="0" fontId="7" fillId="5" borderId="8" xfId="4" applyFont="1" applyFill="1" applyBorder="1" applyAlignment="1" applyProtection="1">
      <alignment horizontal="center"/>
      <protection locked="0"/>
    </xf>
    <xf numFmtId="10" fontId="7" fillId="5" borderId="8" xfId="4" applyNumberFormat="1" applyFont="1" applyFill="1" applyBorder="1" applyAlignment="1" applyProtection="1">
      <alignment horizontal="center"/>
      <protection locked="0"/>
    </xf>
    <xf numFmtId="0" fontId="23" fillId="7" borderId="1" xfId="4" applyFont="1" applyFill="1" applyBorder="1" applyAlignment="1" applyProtection="1">
      <alignment horizontal="left" vertical="center" wrapText="1"/>
      <protection locked="0"/>
    </xf>
    <xf numFmtId="0" fontId="24" fillId="0" borderId="1" xfId="4" applyFont="1" applyBorder="1" applyAlignment="1" applyProtection="1">
      <alignment horizontal="center" vertical="center" wrapText="1"/>
      <protection locked="0"/>
    </xf>
    <xf numFmtId="0" fontId="24" fillId="0" borderId="1" xfId="4" applyFont="1" applyBorder="1" applyAlignment="1">
      <alignment vertical="center" wrapText="1"/>
    </xf>
    <xf numFmtId="0" fontId="23" fillId="0" borderId="1" xfId="4" applyFont="1" applyBorder="1" applyAlignment="1" applyProtection="1">
      <alignment horizontal="left" vertical="top" wrapText="1"/>
      <protection locked="0"/>
    </xf>
    <xf numFmtId="0" fontId="7" fillId="2" borderId="0" xfId="4" applyFont="1" applyFill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 vertical="center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/>
    </xf>
    <xf numFmtId="0" fontId="16" fillId="0" borderId="0" xfId="4" applyFont="1" applyAlignment="1" applyProtection="1">
      <alignment horizontal="center" wrapText="1"/>
      <protection locked="0"/>
    </xf>
    <xf numFmtId="10" fontId="9" fillId="3" borderId="1" xfId="4" applyNumberFormat="1" applyFont="1" applyFill="1" applyBorder="1" applyAlignment="1" applyProtection="1">
      <alignment horizontal="right"/>
      <protection locked="0"/>
    </xf>
    <xf numFmtId="2" fontId="9" fillId="3" borderId="1" xfId="4" applyNumberFormat="1" applyFont="1" applyFill="1" applyBorder="1" applyAlignment="1" applyProtection="1">
      <alignment horizontal="right"/>
      <protection locked="0"/>
    </xf>
    <xf numFmtId="164" fontId="9" fillId="6" borderId="1" xfId="4" applyNumberFormat="1" applyFont="1" applyFill="1" applyBorder="1" applyAlignment="1" applyProtection="1">
      <alignment horizontal="right"/>
      <protection locked="0"/>
    </xf>
    <xf numFmtId="0" fontId="19" fillId="4" borderId="11" xfId="4" applyFont="1" applyFill="1" applyBorder="1" applyAlignment="1" applyProtection="1">
      <alignment horizontal="center"/>
      <protection locked="0"/>
    </xf>
  </cellXfs>
  <cellStyles count="11">
    <cellStyle name="Euro" xfId="1" xr:uid="{00000000-0005-0000-0000-000000000000}"/>
    <cellStyle name="Euro 2" xfId="8" xr:uid="{00000000-0005-0000-0000-000001000000}"/>
    <cellStyle name="Migliaia [0] 2" xfId="2" xr:uid="{00000000-0005-0000-0000-000002000000}"/>
    <cellStyle name="Migliaia 2" xfId="10" xr:uid="{00000000-0005-0000-0000-000003000000}"/>
    <cellStyle name="Normale" xfId="0" builtinId="0"/>
    <cellStyle name="Normale 2" xfId="3" xr:uid="{00000000-0005-0000-0000-000005000000}"/>
    <cellStyle name="Normale 3" xfId="4" xr:uid="{00000000-0005-0000-0000-000006000000}"/>
    <cellStyle name="Normale 4" xfId="5" xr:uid="{00000000-0005-0000-0000-000007000000}"/>
    <cellStyle name="Normale 5" xfId="6" xr:uid="{00000000-0005-0000-0000-000008000000}"/>
    <cellStyle name="Percentuale 2" xfId="9" xr:uid="{00000000-0005-0000-0000-000009000000}"/>
    <cellStyle name="Währung" xfId="7" xr:uid="{00000000-0005-0000-0000-00000A000000}"/>
  </cellStyles>
  <dxfs count="6"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X223"/>
  <sheetViews>
    <sheetView tabSelected="1" topLeftCell="B9" zoomScale="75" zoomScaleNormal="75" zoomScalePageLayoutView="40" workbookViewId="0">
      <selection activeCell="D14" sqref="D14"/>
    </sheetView>
  </sheetViews>
  <sheetFormatPr defaultRowHeight="12.75" x14ac:dyDescent="0.2"/>
  <cols>
    <col min="1" max="1" width="9.7109375" style="4" hidden="1" customWidth="1"/>
    <col min="2" max="2" width="20.140625" style="4" customWidth="1"/>
    <col min="3" max="3" width="9.140625" style="4" customWidth="1"/>
    <col min="4" max="4" width="52.7109375" style="1" customWidth="1"/>
    <col min="5" max="5" width="54.85546875" style="1" customWidth="1"/>
    <col min="6" max="6" width="24.5703125" style="1" customWidth="1"/>
    <col min="7" max="7" width="43.7109375" style="1" customWidth="1"/>
    <col min="8" max="11" width="7" style="1" hidden="1" customWidth="1"/>
    <col min="12" max="12" width="10" style="1" hidden="1" customWidth="1"/>
    <col min="13" max="13" width="9.42578125" style="1" hidden="1" customWidth="1"/>
    <col min="14" max="14" width="9.140625" style="1" hidden="1" customWidth="1"/>
    <col min="15" max="15" width="8.42578125" style="3" hidden="1" customWidth="1"/>
    <col min="16" max="16" width="17.5703125" style="1" customWidth="1"/>
    <col min="17" max="19" width="2.42578125" style="1" hidden="1" customWidth="1"/>
    <col min="20" max="20" width="9.140625" style="1" hidden="1" customWidth="1"/>
    <col min="21" max="21" width="5.28515625" style="2" hidden="1" customWidth="1"/>
    <col min="22" max="22" width="7.140625" style="1" hidden="1" customWidth="1"/>
    <col min="23" max="23" width="8" style="1" hidden="1" customWidth="1"/>
    <col min="24" max="24" width="13.85546875" style="1" hidden="1" customWidth="1"/>
    <col min="25" max="16384" width="9.140625" style="1"/>
  </cols>
  <sheetData>
    <row r="1" spans="1:24" s="34" customFormat="1" ht="14.25" hidden="1" customHeight="1" x14ac:dyDescent="0.2">
      <c r="A1" s="36"/>
      <c r="B1" s="36"/>
      <c r="C1" s="36"/>
      <c r="D1" s="45" t="s">
        <v>20</v>
      </c>
      <c r="E1" s="44"/>
      <c r="F1" s="44"/>
      <c r="G1" s="44"/>
      <c r="H1" s="61"/>
      <c r="I1" s="61"/>
      <c r="J1" s="61"/>
      <c r="K1" s="36"/>
      <c r="L1" s="36"/>
      <c r="M1" s="36"/>
      <c r="U1" s="35"/>
    </row>
    <row r="2" spans="1:24" s="34" customFormat="1" ht="14.25" hidden="1" customHeight="1" x14ac:dyDescent="0.2">
      <c r="A2" s="36"/>
      <c r="B2" s="36"/>
      <c r="C2" s="36"/>
      <c r="D2" s="46" t="s">
        <v>19</v>
      </c>
      <c r="E2" s="43"/>
      <c r="F2" s="43"/>
      <c r="G2" s="43"/>
      <c r="H2" s="60" t="e">
        <f>IF(#REF!&gt;0,H1/#REF!,"0")</f>
        <v>#REF!</v>
      </c>
      <c r="I2" s="60" t="e">
        <f>IF(#REF!&gt;0,I1/#REF!,"0")</f>
        <v>#REF!</v>
      </c>
      <c r="J2" s="60" t="e">
        <f>IF(#REF!&gt;0,J1/#REF!,"0")</f>
        <v>#REF!</v>
      </c>
      <c r="K2" s="36"/>
      <c r="L2" s="36"/>
      <c r="M2" s="36"/>
      <c r="U2" s="35"/>
    </row>
    <row r="3" spans="1:24" s="34" customFormat="1" ht="14.25" hidden="1" customHeight="1" x14ac:dyDescent="0.2">
      <c r="A3" s="36"/>
      <c r="B3" s="36"/>
      <c r="C3" s="36"/>
      <c r="D3" s="46" t="s">
        <v>18</v>
      </c>
      <c r="E3" s="43"/>
      <c r="F3" s="43"/>
      <c r="G3" s="43"/>
      <c r="H3" s="59" t="e">
        <f>IF(#REF!&gt;0,O9/#REF!,"0")</f>
        <v>#REF!</v>
      </c>
      <c r="I3" s="59" t="e">
        <f>IF(#REF!&gt;0,O9/#REF!,"0")</f>
        <v>#REF!</v>
      </c>
      <c r="J3" s="59" t="e">
        <f>IF(#REF!&gt;0,#REF!/#REF!,"0")</f>
        <v>#REF!</v>
      </c>
      <c r="K3" s="36"/>
      <c r="L3" s="36"/>
      <c r="M3" s="36"/>
      <c r="U3" s="35"/>
    </row>
    <row r="4" spans="1:24" s="34" customFormat="1" ht="14.25" hidden="1" x14ac:dyDescent="0.2">
      <c r="A4" s="36"/>
      <c r="B4" s="36"/>
      <c r="C4" s="36"/>
      <c r="D4" s="40"/>
      <c r="E4" s="42" t="s">
        <v>17</v>
      </c>
      <c r="F4" s="38"/>
      <c r="G4" s="38"/>
      <c r="I4" s="36"/>
      <c r="J4" s="36"/>
      <c r="K4" s="36"/>
      <c r="L4" s="36"/>
      <c r="M4" s="41" t="str">
        <f>IF($L$9&gt;0,Q9/$L$9,"0")</f>
        <v>0</v>
      </c>
      <c r="U4" s="35"/>
    </row>
    <row r="5" spans="1:24" s="34" customFormat="1" ht="15" hidden="1" thickBot="1" x14ac:dyDescent="0.25">
      <c r="A5" s="36"/>
      <c r="B5" s="36"/>
      <c r="C5" s="36"/>
      <c r="D5" s="40"/>
      <c r="E5" s="39" t="s">
        <v>16</v>
      </c>
      <c r="F5" s="38"/>
      <c r="G5" s="38"/>
      <c r="I5" s="36"/>
      <c r="J5" s="36"/>
      <c r="K5" s="36"/>
      <c r="L5" s="36"/>
      <c r="M5" s="37" t="str">
        <f>IF($L$9&gt;0,W9/$L$9,"0")</f>
        <v>0</v>
      </c>
      <c r="U5" s="35"/>
    </row>
    <row r="6" spans="1:24" ht="4.5" customHeight="1" thickBot="1" x14ac:dyDescent="0.3">
      <c r="A6" s="33"/>
      <c r="B6" s="33"/>
      <c r="C6" s="33"/>
      <c r="D6" s="31"/>
      <c r="E6" s="31"/>
      <c r="F6" s="31"/>
      <c r="G6" s="31"/>
      <c r="H6" s="32"/>
      <c r="I6" s="31"/>
      <c r="J6" s="31"/>
      <c r="K6" s="31"/>
      <c r="L6" s="31"/>
      <c r="M6" s="31"/>
    </row>
    <row r="7" spans="1:24" ht="33.75" customHeight="1" thickBot="1" x14ac:dyDescent="0.3">
      <c r="A7" s="30"/>
      <c r="B7" s="57" t="s">
        <v>30</v>
      </c>
      <c r="C7" s="57"/>
      <c r="D7" s="57"/>
      <c r="E7" s="57"/>
      <c r="F7" s="57"/>
      <c r="G7" s="55"/>
      <c r="H7" s="62" t="s">
        <v>24</v>
      </c>
      <c r="I7" s="62"/>
      <c r="J7" s="62"/>
      <c r="K7" s="62"/>
      <c r="L7" s="62"/>
      <c r="M7" s="62"/>
      <c r="N7" s="62"/>
      <c r="O7" s="62"/>
    </row>
    <row r="8" spans="1:24" ht="152.25" customHeight="1" x14ac:dyDescent="0.25">
      <c r="A8" s="29" t="s">
        <v>15</v>
      </c>
      <c r="B8" s="27" t="s">
        <v>21</v>
      </c>
      <c r="C8" s="27" t="s">
        <v>23</v>
      </c>
      <c r="D8" s="28" t="s">
        <v>22</v>
      </c>
      <c r="E8" s="28" t="s">
        <v>25</v>
      </c>
      <c r="F8" s="28" t="s">
        <v>14</v>
      </c>
      <c r="G8" s="56" t="s">
        <v>31</v>
      </c>
      <c r="H8" s="27" t="s">
        <v>13</v>
      </c>
      <c r="I8" s="27" t="s">
        <v>12</v>
      </c>
      <c r="J8" s="27" t="s">
        <v>11</v>
      </c>
      <c r="K8" s="27" t="s">
        <v>10</v>
      </c>
      <c r="L8" s="26" t="s">
        <v>9</v>
      </c>
      <c r="M8" s="25" t="s">
        <v>8</v>
      </c>
      <c r="N8" s="24" t="s">
        <v>7</v>
      </c>
      <c r="O8" s="23" t="s">
        <v>6</v>
      </c>
      <c r="P8" s="22"/>
      <c r="Q8" s="58" t="s">
        <v>5</v>
      </c>
      <c r="R8" s="58"/>
      <c r="S8" s="58"/>
      <c r="T8" s="58"/>
      <c r="U8" s="58"/>
      <c r="V8" s="21" t="s">
        <v>4</v>
      </c>
      <c r="W8" s="21" t="s">
        <v>3</v>
      </c>
      <c r="X8" s="21" t="s">
        <v>0</v>
      </c>
    </row>
    <row r="9" spans="1:24" ht="23.25" customHeight="1" x14ac:dyDescent="0.2">
      <c r="A9" s="20" t="s">
        <v>2</v>
      </c>
      <c r="B9" s="19"/>
      <c r="C9" s="19"/>
      <c r="D9" s="18" t="s">
        <v>2</v>
      </c>
      <c r="E9" s="18" t="s">
        <v>2</v>
      </c>
      <c r="F9" s="18"/>
      <c r="G9" s="18"/>
      <c r="H9" s="47"/>
      <c r="I9" s="47"/>
      <c r="J9" s="47"/>
      <c r="K9" s="47"/>
      <c r="L9" s="48">
        <f>SUM(L10:L15)</f>
        <v>0</v>
      </c>
      <c r="M9" s="49" t="e">
        <f>SUM(M10:M15)</f>
        <v>#DIV/0!</v>
      </c>
      <c r="N9" s="16" t="s">
        <v>1</v>
      </c>
      <c r="O9" s="17">
        <f>SUM(O10:O15)</f>
        <v>0</v>
      </c>
      <c r="P9" s="15"/>
    </row>
    <row r="10" spans="1:24" ht="126" customHeight="1" x14ac:dyDescent="0.2">
      <c r="A10" s="14"/>
      <c r="B10" s="50" t="s">
        <v>27</v>
      </c>
      <c r="C10" s="51">
        <v>1</v>
      </c>
      <c r="D10" s="52" t="s">
        <v>32</v>
      </c>
      <c r="E10" s="53" t="s">
        <v>33</v>
      </c>
      <c r="F10" s="53" t="s">
        <v>26</v>
      </c>
      <c r="G10" s="53"/>
      <c r="H10" s="11"/>
      <c r="I10" s="11"/>
      <c r="J10" s="11"/>
      <c r="K10" s="11"/>
      <c r="L10" s="13">
        <f>W10</f>
        <v>0</v>
      </c>
      <c r="M10" s="12"/>
      <c r="N10" s="9"/>
      <c r="O10" s="10"/>
      <c r="Q10" s="8" t="str">
        <f t="shared" ref="Q10:Q21" si="0">IF(H10="A",5,(IF(H10="M",3,(IF(H10="B",1,"")))))</f>
        <v/>
      </c>
      <c r="R10" s="8" t="str">
        <f t="shared" ref="R10:R21" si="1">IF(I10="A",3,(IF(I10="M",2,IF(I10="b",1,""))))</f>
        <v/>
      </c>
      <c r="S10" s="8" t="str">
        <f t="shared" ref="S10:S21" si="2">IF(J10="A",5,(IF(J10="M",3,IF(J10="B",1,""))))</f>
        <v/>
      </c>
      <c r="T10" s="8" t="str">
        <f t="shared" ref="T10:T21" si="3">IF(K10="A",5,(IF(K10="M",3,IF(K10="B",1,""))))</f>
        <v/>
      </c>
      <c r="U10" s="7" t="e">
        <f>#REF!</f>
        <v>#REF!</v>
      </c>
      <c r="V10" s="6" t="e">
        <f t="shared" ref="V10:V15" si="4">PRODUCT(Q10:U10)</f>
        <v>#REF!</v>
      </c>
      <c r="W10" s="6">
        <f t="shared" ref="W10:W15" si="5">PRODUCT(Q10:T10)</f>
        <v>0</v>
      </c>
      <c r="X10" s="5"/>
    </row>
    <row r="11" spans="1:24" ht="96.75" customHeight="1" x14ac:dyDescent="0.2">
      <c r="A11" s="14"/>
      <c r="B11" s="50" t="s">
        <v>27</v>
      </c>
      <c r="C11" s="51">
        <v>2</v>
      </c>
      <c r="D11" s="52" t="s">
        <v>34</v>
      </c>
      <c r="E11" s="53" t="s">
        <v>33</v>
      </c>
      <c r="F11" s="53" t="s">
        <v>26</v>
      </c>
      <c r="G11" s="53"/>
      <c r="H11" s="11"/>
      <c r="I11" s="11"/>
      <c r="J11" s="11"/>
      <c r="K11" s="11"/>
      <c r="L11" s="13">
        <f t="shared" ref="L11:L16" si="6">W11</f>
        <v>0</v>
      </c>
      <c r="M11" s="12"/>
      <c r="N11" s="9"/>
      <c r="O11" s="10"/>
      <c r="Q11" s="8" t="str">
        <f t="shared" si="0"/>
        <v/>
      </c>
      <c r="R11" s="8" t="str">
        <f t="shared" si="1"/>
        <v/>
      </c>
      <c r="S11" s="8" t="str">
        <f t="shared" si="2"/>
        <v/>
      </c>
      <c r="T11" s="8" t="str">
        <f t="shared" si="3"/>
        <v/>
      </c>
      <c r="U11" s="7" t="e">
        <f>#REF!</f>
        <v>#REF!</v>
      </c>
      <c r="V11" s="6" t="e">
        <f t="shared" si="4"/>
        <v>#REF!</v>
      </c>
      <c r="W11" s="6">
        <f t="shared" si="5"/>
        <v>0</v>
      </c>
      <c r="X11" s="5"/>
    </row>
    <row r="12" spans="1:24" ht="140.25" customHeight="1" x14ac:dyDescent="0.2">
      <c r="A12" s="14"/>
      <c r="B12" s="50" t="s">
        <v>27</v>
      </c>
      <c r="C12" s="51">
        <v>3</v>
      </c>
      <c r="D12" s="52" t="s">
        <v>35</v>
      </c>
      <c r="E12" s="53" t="s">
        <v>36</v>
      </c>
      <c r="F12" s="53" t="s">
        <v>26</v>
      </c>
      <c r="G12" s="53"/>
      <c r="H12" s="11"/>
      <c r="I12" s="11"/>
      <c r="J12" s="11"/>
      <c r="K12" s="11"/>
      <c r="L12" s="13">
        <f t="shared" si="6"/>
        <v>0</v>
      </c>
      <c r="M12" s="12"/>
      <c r="N12" s="9"/>
      <c r="O12" s="10"/>
      <c r="Q12" s="8" t="str">
        <f t="shared" si="0"/>
        <v/>
      </c>
      <c r="R12" s="8" t="str">
        <f t="shared" si="1"/>
        <v/>
      </c>
      <c r="S12" s="8" t="str">
        <f t="shared" si="2"/>
        <v/>
      </c>
      <c r="T12" s="8" t="str">
        <f t="shared" si="3"/>
        <v/>
      </c>
      <c r="U12" s="7" t="e">
        <f>#REF!</f>
        <v>#REF!</v>
      </c>
      <c r="V12" s="6" t="e">
        <f t="shared" si="4"/>
        <v>#REF!</v>
      </c>
      <c r="W12" s="6">
        <f t="shared" si="5"/>
        <v>0</v>
      </c>
      <c r="X12" s="5"/>
    </row>
    <row r="13" spans="1:24" ht="98.25" customHeight="1" x14ac:dyDescent="0.2">
      <c r="A13" s="14"/>
      <c r="B13" s="50" t="s">
        <v>27</v>
      </c>
      <c r="C13" s="51">
        <v>4</v>
      </c>
      <c r="D13" s="52" t="s">
        <v>37</v>
      </c>
      <c r="E13" s="53" t="s">
        <v>38</v>
      </c>
      <c r="F13" s="53" t="s">
        <v>26</v>
      </c>
      <c r="G13" s="53"/>
      <c r="H13" s="11"/>
      <c r="I13" s="11"/>
      <c r="J13" s="11"/>
      <c r="K13" s="11"/>
      <c r="L13" s="13">
        <f t="shared" si="6"/>
        <v>0</v>
      </c>
      <c r="M13" s="12"/>
      <c r="N13" s="9"/>
      <c r="O13" s="10"/>
      <c r="Q13" s="8" t="str">
        <f t="shared" si="0"/>
        <v/>
      </c>
      <c r="R13" s="8" t="str">
        <f t="shared" si="1"/>
        <v/>
      </c>
      <c r="S13" s="8" t="str">
        <f t="shared" si="2"/>
        <v/>
      </c>
      <c r="T13" s="8" t="str">
        <f t="shared" si="3"/>
        <v/>
      </c>
      <c r="U13" s="7" t="e">
        <f>#REF!</f>
        <v>#REF!</v>
      </c>
      <c r="V13" s="6" t="e">
        <f t="shared" si="4"/>
        <v>#REF!</v>
      </c>
      <c r="W13" s="6">
        <f t="shared" si="5"/>
        <v>0</v>
      </c>
      <c r="X13" s="5"/>
    </row>
    <row r="14" spans="1:24" ht="91.5" customHeight="1" x14ac:dyDescent="0.2">
      <c r="A14" s="14"/>
      <c r="B14" s="50" t="s">
        <v>27</v>
      </c>
      <c r="C14" s="51">
        <v>5</v>
      </c>
      <c r="D14" s="52" t="s">
        <v>40</v>
      </c>
      <c r="E14" s="53" t="s">
        <v>39</v>
      </c>
      <c r="F14" s="53" t="s">
        <v>26</v>
      </c>
      <c r="G14" s="53"/>
      <c r="H14" s="11"/>
      <c r="I14" s="11"/>
      <c r="J14" s="11"/>
      <c r="K14" s="11"/>
      <c r="L14" s="13">
        <f t="shared" si="6"/>
        <v>0</v>
      </c>
      <c r="M14" s="12" t="e">
        <f t="shared" ref="M14:M15" si="7">X14</f>
        <v>#DIV/0!</v>
      </c>
      <c r="N14" s="9"/>
      <c r="O14" s="10">
        <f>L14*N14</f>
        <v>0</v>
      </c>
      <c r="Q14" s="8" t="str">
        <f t="shared" si="0"/>
        <v/>
      </c>
      <c r="R14" s="8" t="str">
        <f t="shared" si="1"/>
        <v/>
      </c>
      <c r="S14" s="8" t="str">
        <f t="shared" si="2"/>
        <v/>
      </c>
      <c r="T14" s="8" t="str">
        <f t="shared" si="3"/>
        <v/>
      </c>
      <c r="U14" s="7" t="e">
        <f>#REF!</f>
        <v>#REF!</v>
      </c>
      <c r="V14" s="6" t="e">
        <f t="shared" si="4"/>
        <v>#REF!</v>
      </c>
      <c r="W14" s="6">
        <f t="shared" si="5"/>
        <v>0</v>
      </c>
      <c r="X14" s="5" t="e">
        <f t="shared" ref="X14:X21" si="8">L14/$L$9</f>
        <v>#DIV/0!</v>
      </c>
    </row>
    <row r="15" spans="1:24" ht="93.75" customHeight="1" x14ac:dyDescent="0.2">
      <c r="A15" s="14"/>
      <c r="B15" s="50" t="s">
        <v>27</v>
      </c>
      <c r="C15" s="51">
        <v>6</v>
      </c>
      <c r="D15" s="52" t="s">
        <v>28</v>
      </c>
      <c r="E15" s="53" t="s">
        <v>29</v>
      </c>
      <c r="F15" s="53" t="s">
        <v>26</v>
      </c>
      <c r="G15" s="53"/>
      <c r="H15" s="11"/>
      <c r="I15" s="11"/>
      <c r="J15" s="11"/>
      <c r="K15" s="11"/>
      <c r="L15" s="13">
        <f>W15</f>
        <v>0</v>
      </c>
      <c r="M15" s="12" t="e">
        <f t="shared" si="7"/>
        <v>#DIV/0!</v>
      </c>
      <c r="N15" s="9"/>
      <c r="O15" s="10">
        <f>L15*N15</f>
        <v>0</v>
      </c>
      <c r="Q15" s="8" t="str">
        <f t="shared" si="0"/>
        <v/>
      </c>
      <c r="R15" s="8" t="str">
        <f t="shared" si="1"/>
        <v/>
      </c>
      <c r="S15" s="8" t="str">
        <f t="shared" si="2"/>
        <v/>
      </c>
      <c r="T15" s="8" t="str">
        <f t="shared" si="3"/>
        <v/>
      </c>
      <c r="U15" s="7" t="e">
        <f>#REF!</f>
        <v>#REF!</v>
      </c>
      <c r="V15" s="6" t="e">
        <f t="shared" si="4"/>
        <v>#REF!</v>
      </c>
      <c r="W15" s="6">
        <f t="shared" si="5"/>
        <v>0</v>
      </c>
      <c r="X15" s="5" t="e">
        <f t="shared" si="8"/>
        <v>#DIV/0!</v>
      </c>
    </row>
    <row r="16" spans="1:24" ht="150.75" customHeight="1" x14ac:dyDescent="0.2">
      <c r="A16" s="54"/>
      <c r="B16" s="50"/>
      <c r="C16" s="51"/>
      <c r="D16" s="52"/>
      <c r="E16" s="53"/>
      <c r="F16" s="53"/>
      <c r="G16" s="53"/>
      <c r="H16" s="11"/>
      <c r="I16" s="11"/>
      <c r="J16" s="11"/>
      <c r="K16" s="11"/>
      <c r="L16" s="13">
        <f t="shared" si="6"/>
        <v>0</v>
      </c>
      <c r="M16" s="12"/>
      <c r="N16" s="9"/>
      <c r="O16" s="10"/>
      <c r="Q16" s="8" t="str">
        <f t="shared" si="0"/>
        <v/>
      </c>
      <c r="R16" s="8" t="str">
        <f t="shared" si="1"/>
        <v/>
      </c>
      <c r="S16" s="8" t="str">
        <f t="shared" si="2"/>
        <v/>
      </c>
      <c r="T16" s="8" t="str">
        <f t="shared" si="3"/>
        <v/>
      </c>
      <c r="U16" s="7" t="e">
        <f>#REF!</f>
        <v>#REF!</v>
      </c>
      <c r="V16" s="6" t="e">
        <f t="shared" ref="V16" si="9">PRODUCT(Q16:U16)</f>
        <v>#REF!</v>
      </c>
      <c r="W16" s="6">
        <f t="shared" ref="W16" si="10">PRODUCT(Q16:T16)</f>
        <v>0</v>
      </c>
      <c r="X16" s="5" t="e">
        <f t="shared" si="8"/>
        <v>#DIV/0!</v>
      </c>
    </row>
    <row r="17" spans="2:24" ht="68.25" customHeight="1" x14ac:dyDescent="0.2">
      <c r="B17" s="50"/>
      <c r="C17" s="51"/>
      <c r="D17" s="52"/>
      <c r="E17" s="53"/>
      <c r="F17" s="53"/>
      <c r="G17" s="53"/>
      <c r="H17" s="11"/>
      <c r="I17" s="11"/>
      <c r="J17" s="11"/>
      <c r="K17" s="11"/>
      <c r="L17" s="13">
        <f t="shared" ref="L17:L23" si="11">W17</f>
        <v>0</v>
      </c>
      <c r="M17" s="12" t="e">
        <f t="shared" ref="M17:M23" si="12">X17</f>
        <v>#DIV/0!</v>
      </c>
      <c r="N17" s="9"/>
      <c r="O17" s="10">
        <f>L17*N17</f>
        <v>0</v>
      </c>
      <c r="Q17" s="8" t="str">
        <f t="shared" si="0"/>
        <v/>
      </c>
      <c r="R17" s="8" t="str">
        <f t="shared" si="1"/>
        <v/>
      </c>
      <c r="S17" s="8" t="str">
        <f t="shared" si="2"/>
        <v/>
      </c>
      <c r="T17" s="8" t="str">
        <f t="shared" si="3"/>
        <v/>
      </c>
      <c r="U17" s="7" t="e">
        <f>#REF!</f>
        <v>#REF!</v>
      </c>
      <c r="V17" s="6" t="e">
        <f t="shared" ref="V17:V23" si="13">PRODUCT(Q17:U17)</f>
        <v>#REF!</v>
      </c>
      <c r="W17" s="6">
        <f t="shared" ref="W17:W23" si="14">PRODUCT(Q17:T17)</f>
        <v>0</v>
      </c>
      <c r="X17" s="5" t="e">
        <f t="shared" si="8"/>
        <v>#DIV/0!</v>
      </c>
    </row>
    <row r="18" spans="2:24" ht="68.25" customHeight="1" x14ac:dyDescent="0.2">
      <c r="B18" s="50"/>
      <c r="C18" s="51"/>
      <c r="D18" s="52"/>
      <c r="E18" s="53"/>
      <c r="F18" s="53"/>
      <c r="G18" s="53"/>
      <c r="H18" s="11"/>
      <c r="I18" s="11"/>
      <c r="J18" s="11"/>
      <c r="K18" s="11"/>
      <c r="L18" s="13">
        <f t="shared" si="11"/>
        <v>0</v>
      </c>
      <c r="M18" s="12"/>
      <c r="N18" s="9"/>
      <c r="O18" s="10"/>
      <c r="Q18" s="8" t="str">
        <f t="shared" si="0"/>
        <v/>
      </c>
      <c r="R18" s="8" t="str">
        <f t="shared" si="1"/>
        <v/>
      </c>
      <c r="S18" s="8" t="str">
        <f t="shared" si="2"/>
        <v/>
      </c>
      <c r="T18" s="8" t="str">
        <f t="shared" si="3"/>
        <v/>
      </c>
      <c r="U18" s="7"/>
      <c r="V18" s="6"/>
      <c r="W18" s="6">
        <f t="shared" si="14"/>
        <v>0</v>
      </c>
      <c r="X18" s="5" t="e">
        <f t="shared" si="8"/>
        <v>#DIV/0!</v>
      </c>
    </row>
    <row r="19" spans="2:24" ht="68.25" customHeight="1" x14ac:dyDescent="0.2">
      <c r="B19" s="50"/>
      <c r="C19" s="51"/>
      <c r="D19" s="52"/>
      <c r="E19" s="53"/>
      <c r="F19" s="53"/>
      <c r="G19" s="53"/>
      <c r="H19" s="11"/>
      <c r="I19" s="11"/>
      <c r="J19" s="11"/>
      <c r="K19" s="11"/>
      <c r="L19" s="13">
        <f t="shared" si="11"/>
        <v>0</v>
      </c>
      <c r="M19" s="12"/>
      <c r="N19" s="9"/>
      <c r="O19" s="10"/>
      <c r="Q19" s="8" t="str">
        <f t="shared" si="0"/>
        <v/>
      </c>
      <c r="R19" s="8" t="str">
        <f t="shared" si="1"/>
        <v/>
      </c>
      <c r="S19" s="8" t="str">
        <f t="shared" si="2"/>
        <v/>
      </c>
      <c r="T19" s="8" t="str">
        <f t="shared" si="3"/>
        <v/>
      </c>
      <c r="U19" s="7"/>
      <c r="V19" s="6"/>
      <c r="W19" s="6">
        <f t="shared" si="14"/>
        <v>0</v>
      </c>
      <c r="X19" s="5" t="e">
        <f t="shared" si="8"/>
        <v>#DIV/0!</v>
      </c>
    </row>
    <row r="20" spans="2:24" ht="147" customHeight="1" x14ac:dyDescent="0.2">
      <c r="B20" s="50"/>
      <c r="C20" s="51"/>
      <c r="D20" s="52"/>
      <c r="E20" s="53"/>
      <c r="F20" s="53"/>
      <c r="G20" s="53"/>
      <c r="H20" s="11"/>
      <c r="I20" s="11"/>
      <c r="J20" s="11"/>
      <c r="K20" s="11"/>
      <c r="L20" s="13">
        <f t="shared" si="11"/>
        <v>0</v>
      </c>
      <c r="M20" s="12" t="e">
        <f t="shared" si="12"/>
        <v>#DIV/0!</v>
      </c>
      <c r="N20" s="9"/>
      <c r="O20" s="10">
        <f>L20*N20</f>
        <v>0</v>
      </c>
      <c r="Q20" s="8" t="str">
        <f t="shared" si="0"/>
        <v/>
      </c>
      <c r="R20" s="8" t="str">
        <f t="shared" si="1"/>
        <v/>
      </c>
      <c r="S20" s="8" t="str">
        <f t="shared" si="2"/>
        <v/>
      </c>
      <c r="T20" s="8" t="str">
        <f t="shared" si="3"/>
        <v/>
      </c>
      <c r="U20" s="7" t="e">
        <f>#REF!</f>
        <v>#REF!</v>
      </c>
      <c r="V20" s="6" t="e">
        <f t="shared" si="13"/>
        <v>#REF!</v>
      </c>
      <c r="W20" s="6">
        <f t="shared" si="14"/>
        <v>0</v>
      </c>
      <c r="X20" s="5" t="e">
        <f t="shared" si="8"/>
        <v>#DIV/0!</v>
      </c>
    </row>
    <row r="21" spans="2:24" ht="147" customHeight="1" x14ac:dyDescent="0.2">
      <c r="B21" s="50"/>
      <c r="C21" s="51"/>
      <c r="D21" s="52"/>
      <c r="E21" s="53"/>
      <c r="F21" s="53"/>
      <c r="G21" s="53"/>
      <c r="H21" s="11"/>
      <c r="I21" s="11"/>
      <c r="J21" s="11"/>
      <c r="K21" s="11"/>
      <c r="L21" s="13">
        <f t="shared" si="11"/>
        <v>0</v>
      </c>
      <c r="M21" s="12"/>
      <c r="N21" s="9"/>
      <c r="O21" s="10"/>
      <c r="Q21" s="8" t="str">
        <f t="shared" si="0"/>
        <v/>
      </c>
      <c r="R21" s="8" t="str">
        <f t="shared" si="1"/>
        <v/>
      </c>
      <c r="S21" s="8" t="str">
        <f t="shared" si="2"/>
        <v/>
      </c>
      <c r="T21" s="8" t="str">
        <f t="shared" si="3"/>
        <v/>
      </c>
      <c r="U21" s="7"/>
      <c r="V21" s="6"/>
      <c r="W21" s="6">
        <f t="shared" si="14"/>
        <v>0</v>
      </c>
      <c r="X21" s="5" t="e">
        <f t="shared" si="8"/>
        <v>#DIV/0!</v>
      </c>
    </row>
    <row r="22" spans="2:24" ht="147" hidden="1" customHeight="1" x14ac:dyDescent="0.2">
      <c r="B22" s="50"/>
      <c r="C22" s="51"/>
      <c r="D22" s="52"/>
      <c r="E22" s="53"/>
      <c r="F22" s="53"/>
      <c r="G22" s="53"/>
      <c r="H22" s="11"/>
      <c r="I22" s="11"/>
      <c r="J22" s="11"/>
      <c r="K22" s="11"/>
      <c r="L22" s="13"/>
      <c r="M22" s="12"/>
      <c r="N22" s="9"/>
      <c r="O22" s="10"/>
      <c r="Q22" s="8"/>
      <c r="R22" s="8"/>
      <c r="S22" s="8"/>
      <c r="T22" s="8"/>
      <c r="U22" s="7"/>
      <c r="V22" s="6"/>
      <c r="W22" s="6"/>
      <c r="X22" s="5"/>
    </row>
    <row r="23" spans="2:24" ht="127.5" hidden="1" customHeight="1" x14ac:dyDescent="0.2">
      <c r="B23" s="50"/>
      <c r="C23" s="51"/>
      <c r="D23" s="52"/>
      <c r="E23" s="53"/>
      <c r="F23" s="53"/>
      <c r="G23" s="53"/>
      <c r="H23" s="11"/>
      <c r="I23" s="11"/>
      <c r="J23" s="11"/>
      <c r="K23" s="11"/>
      <c r="L23" s="13">
        <f t="shared" si="11"/>
        <v>0</v>
      </c>
      <c r="M23" s="12" t="e">
        <f t="shared" si="12"/>
        <v>#DIV/0!</v>
      </c>
      <c r="N23" s="9"/>
      <c r="O23" s="10">
        <f>L23*N23</f>
        <v>0</v>
      </c>
      <c r="Q23" s="8" t="str">
        <f>IF(H23="A",5,(IF(H23="M",3,(IF(H23="B",1,"")))))</f>
        <v/>
      </c>
      <c r="R23" s="8" t="str">
        <f>IF(I23="A",3,(IF(I23="M",2,IF(I23="b",1,""))))</f>
        <v/>
      </c>
      <c r="S23" s="8" t="str">
        <f>IF(J23="A",5,(IF(J23="M",3,IF(J23="B",1,""))))</f>
        <v/>
      </c>
      <c r="T23" s="8" t="str">
        <f>IF(K23="A",5,(IF(K23="M",3,IF(K23="B",1,""))))</f>
        <v/>
      </c>
      <c r="U23" s="7" t="e">
        <f>#REF!</f>
        <v>#REF!</v>
      </c>
      <c r="V23" s="6" t="e">
        <f t="shared" si="13"/>
        <v>#REF!</v>
      </c>
      <c r="W23" s="6">
        <f t="shared" si="14"/>
        <v>0</v>
      </c>
      <c r="X23" s="5" t="e">
        <f>L23/$L$9</f>
        <v>#DIV/0!</v>
      </c>
    </row>
    <row r="24" spans="2:24" ht="68.25" hidden="1" customHeight="1" x14ac:dyDescent="0.2">
      <c r="B24" s="50"/>
      <c r="C24" s="51"/>
      <c r="D24" s="52"/>
      <c r="E24" s="53"/>
      <c r="F24" s="53"/>
      <c r="G24" s="53"/>
      <c r="H24" s="11"/>
      <c r="I24" s="11"/>
      <c r="J24" s="11"/>
      <c r="K24" s="11"/>
      <c r="L24" s="13">
        <f t="shared" ref="L24" si="15">W24</f>
        <v>0</v>
      </c>
      <c r="M24" s="12" t="e">
        <f t="shared" ref="M24" si="16">X24</f>
        <v>#DIV/0!</v>
      </c>
      <c r="N24" s="9"/>
      <c r="O24" s="10">
        <f>L24*N24</f>
        <v>0</v>
      </c>
      <c r="Q24" s="8" t="str">
        <f>IF(H24="A",5,(IF(H24="M",3,(IF(H24="B",1,"")))))</f>
        <v/>
      </c>
      <c r="R24" s="8" t="str">
        <f>IF(I24="A",3,(IF(I24="M",2,IF(I24="b",1,""))))</f>
        <v/>
      </c>
      <c r="S24" s="8" t="str">
        <f>IF(J24="A",5,(IF(J24="M",3,IF(J24="B",1,""))))</f>
        <v/>
      </c>
      <c r="T24" s="8" t="str">
        <f>IF(K24="A",5,(IF(K24="M",3,IF(K24="B",1,""))))</f>
        <v/>
      </c>
      <c r="U24" s="7" t="e">
        <f>#REF!</f>
        <v>#REF!</v>
      </c>
      <c r="V24" s="6" t="e">
        <f t="shared" ref="V24" si="17">PRODUCT(Q24:U24)</f>
        <v>#REF!</v>
      </c>
      <c r="W24" s="6">
        <f t="shared" ref="W24" si="18">PRODUCT(Q24:T24)</f>
        <v>0</v>
      </c>
      <c r="X24" s="5" t="e">
        <f t="shared" ref="X24" si="19">L24/$L$9</f>
        <v>#DIV/0!</v>
      </c>
    </row>
    <row r="25" spans="2:24" x14ac:dyDescent="0.2">
      <c r="O25" s="1"/>
    </row>
    <row r="26" spans="2:24" x14ac:dyDescent="0.2">
      <c r="O26" s="1"/>
    </row>
    <row r="27" spans="2:24" x14ac:dyDescent="0.2">
      <c r="O27" s="1"/>
    </row>
    <row r="28" spans="2:24" x14ac:dyDescent="0.2">
      <c r="O28" s="1"/>
    </row>
    <row r="29" spans="2:24" x14ac:dyDescent="0.2">
      <c r="O29" s="1"/>
    </row>
    <row r="30" spans="2:24" x14ac:dyDescent="0.2">
      <c r="O30" s="1"/>
    </row>
    <row r="31" spans="2:24" x14ac:dyDescent="0.2">
      <c r="O31" s="1"/>
    </row>
    <row r="32" spans="2:24" x14ac:dyDescent="0.2">
      <c r="O32" s="1"/>
    </row>
    <row r="33" spans="15:15" x14ac:dyDescent="0.2">
      <c r="O33" s="1"/>
    </row>
    <row r="34" spans="15:15" x14ac:dyDescent="0.2">
      <c r="O34" s="1"/>
    </row>
    <row r="35" spans="15:15" x14ac:dyDescent="0.2">
      <c r="O35" s="1"/>
    </row>
    <row r="36" spans="15:15" x14ac:dyDescent="0.2">
      <c r="O36" s="1"/>
    </row>
    <row r="37" spans="15:15" x14ac:dyDescent="0.2">
      <c r="O37" s="1"/>
    </row>
    <row r="38" spans="15:15" x14ac:dyDescent="0.2">
      <c r="O38" s="1"/>
    </row>
    <row r="39" spans="15:15" x14ac:dyDescent="0.2">
      <c r="O39" s="1"/>
    </row>
    <row r="40" spans="15:15" x14ac:dyDescent="0.2">
      <c r="O40" s="1"/>
    </row>
    <row r="41" spans="15:15" x14ac:dyDescent="0.2">
      <c r="O41" s="1"/>
    </row>
    <row r="42" spans="15:15" x14ac:dyDescent="0.2">
      <c r="O42" s="1"/>
    </row>
    <row r="43" spans="15:15" x14ac:dyDescent="0.2">
      <c r="O43" s="1"/>
    </row>
    <row r="44" spans="15:15" x14ac:dyDescent="0.2">
      <c r="O44" s="1"/>
    </row>
    <row r="45" spans="15:15" x14ac:dyDescent="0.2">
      <c r="O45" s="1"/>
    </row>
    <row r="46" spans="15:15" x14ac:dyDescent="0.2">
      <c r="O46" s="1"/>
    </row>
    <row r="47" spans="15:15" x14ac:dyDescent="0.2">
      <c r="O47" s="1"/>
    </row>
    <row r="48" spans="15:15" x14ac:dyDescent="0.2">
      <c r="O48" s="1"/>
    </row>
    <row r="49" spans="15:15" x14ac:dyDescent="0.2">
      <c r="O49" s="1"/>
    </row>
    <row r="50" spans="15:15" x14ac:dyDescent="0.2">
      <c r="O50" s="1"/>
    </row>
    <row r="51" spans="15:15" ht="12" customHeight="1" x14ac:dyDescent="0.2">
      <c r="O51" s="1"/>
    </row>
    <row r="52" spans="15:15" x14ac:dyDescent="0.2">
      <c r="O52" s="1"/>
    </row>
    <row r="53" spans="15:15" x14ac:dyDescent="0.2">
      <c r="O53" s="1"/>
    </row>
    <row r="54" spans="15:15" x14ac:dyDescent="0.2">
      <c r="O54" s="1"/>
    </row>
    <row r="55" spans="15:15" x14ac:dyDescent="0.2">
      <c r="O55" s="1"/>
    </row>
    <row r="56" spans="15:15" x14ac:dyDescent="0.2">
      <c r="O56" s="1"/>
    </row>
    <row r="57" spans="15:15" x14ac:dyDescent="0.2">
      <c r="O57" s="1"/>
    </row>
    <row r="58" spans="15:15" x14ac:dyDescent="0.2">
      <c r="O58" s="1"/>
    </row>
    <row r="59" spans="15:15" x14ac:dyDescent="0.2">
      <c r="O59" s="1"/>
    </row>
    <row r="60" spans="15:15" x14ac:dyDescent="0.2">
      <c r="O60" s="1"/>
    </row>
    <row r="61" spans="15:15" x14ac:dyDescent="0.2">
      <c r="O61" s="1"/>
    </row>
    <row r="62" spans="15:15" x14ac:dyDescent="0.2">
      <c r="O62" s="1"/>
    </row>
    <row r="63" spans="15:15" x14ac:dyDescent="0.2">
      <c r="O63" s="1"/>
    </row>
    <row r="64" spans="15:15" x14ac:dyDescent="0.2">
      <c r="O64" s="1"/>
    </row>
    <row r="65" spans="15:15" x14ac:dyDescent="0.2">
      <c r="O65" s="1"/>
    </row>
    <row r="66" spans="15:15" x14ac:dyDescent="0.2">
      <c r="O66" s="1"/>
    </row>
    <row r="67" spans="15:15" x14ac:dyDescent="0.2">
      <c r="O67" s="1"/>
    </row>
    <row r="68" spans="15:15" x14ac:dyDescent="0.2">
      <c r="O68" s="1"/>
    </row>
    <row r="69" spans="15:15" x14ac:dyDescent="0.2">
      <c r="O69" s="1"/>
    </row>
    <row r="70" spans="15:15" x14ac:dyDescent="0.2">
      <c r="O70" s="1"/>
    </row>
    <row r="71" spans="15:15" x14ac:dyDescent="0.2">
      <c r="O71" s="1"/>
    </row>
    <row r="72" spans="15:15" x14ac:dyDescent="0.2">
      <c r="O72" s="1"/>
    </row>
    <row r="73" spans="15:15" x14ac:dyDescent="0.2">
      <c r="O73" s="1"/>
    </row>
    <row r="74" spans="15:15" x14ac:dyDescent="0.2">
      <c r="O74" s="1"/>
    </row>
    <row r="75" spans="15:15" x14ac:dyDescent="0.2">
      <c r="O75" s="1"/>
    </row>
    <row r="76" spans="15:15" x14ac:dyDescent="0.2">
      <c r="O76" s="1"/>
    </row>
    <row r="77" spans="15:15" x14ac:dyDescent="0.2">
      <c r="O77" s="1"/>
    </row>
    <row r="78" spans="15:15" x14ac:dyDescent="0.2">
      <c r="O78" s="1"/>
    </row>
    <row r="79" spans="15:15" x14ac:dyDescent="0.2">
      <c r="O79" s="1"/>
    </row>
    <row r="80" spans="15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  <row r="116" spans="15:15" x14ac:dyDescent="0.2">
      <c r="O116" s="1"/>
    </row>
    <row r="117" spans="15:15" x14ac:dyDescent="0.2">
      <c r="O117" s="1"/>
    </row>
    <row r="118" spans="15:15" x14ac:dyDescent="0.2">
      <c r="O118" s="1"/>
    </row>
    <row r="119" spans="15:15" x14ac:dyDescent="0.2">
      <c r="O119" s="1"/>
    </row>
    <row r="120" spans="15:15" x14ac:dyDescent="0.2">
      <c r="O120" s="1"/>
    </row>
    <row r="121" spans="15:15" x14ac:dyDescent="0.2">
      <c r="O121" s="1"/>
    </row>
    <row r="122" spans="15:15" x14ac:dyDescent="0.2">
      <c r="O122" s="1"/>
    </row>
    <row r="123" spans="15:15" x14ac:dyDescent="0.2">
      <c r="O123" s="1"/>
    </row>
    <row r="124" spans="15:15" x14ac:dyDescent="0.2">
      <c r="O124" s="1"/>
    </row>
    <row r="125" spans="15:15" x14ac:dyDescent="0.2">
      <c r="O125" s="1"/>
    </row>
    <row r="126" spans="15:15" x14ac:dyDescent="0.2">
      <c r="O126" s="1"/>
    </row>
    <row r="127" spans="15:15" x14ac:dyDescent="0.2">
      <c r="O127" s="1"/>
    </row>
    <row r="128" spans="15:15" x14ac:dyDescent="0.2">
      <c r="O128" s="1"/>
    </row>
    <row r="129" spans="15:15" x14ac:dyDescent="0.2">
      <c r="O129" s="1"/>
    </row>
    <row r="130" spans="15:15" x14ac:dyDescent="0.2">
      <c r="O130" s="1"/>
    </row>
    <row r="131" spans="15:15" x14ac:dyDescent="0.2">
      <c r="O131" s="1"/>
    </row>
    <row r="132" spans="15:15" x14ac:dyDescent="0.2">
      <c r="O132" s="1"/>
    </row>
    <row r="133" spans="15:15" x14ac:dyDescent="0.2">
      <c r="O133" s="1"/>
    </row>
    <row r="134" spans="15:15" x14ac:dyDescent="0.2">
      <c r="O134" s="1"/>
    </row>
    <row r="135" spans="15:15" x14ac:dyDescent="0.2">
      <c r="O135" s="1"/>
    </row>
    <row r="136" spans="15:15" x14ac:dyDescent="0.2">
      <c r="O136" s="1"/>
    </row>
    <row r="137" spans="15:15" x14ac:dyDescent="0.2">
      <c r="O137" s="1"/>
    </row>
    <row r="138" spans="15:15" x14ac:dyDescent="0.2">
      <c r="O138" s="1"/>
    </row>
    <row r="139" spans="15:15" x14ac:dyDescent="0.2">
      <c r="O139" s="1"/>
    </row>
    <row r="140" spans="15:15" x14ac:dyDescent="0.2">
      <c r="O140" s="1"/>
    </row>
    <row r="141" spans="15:15" x14ac:dyDescent="0.2">
      <c r="O141" s="1"/>
    </row>
    <row r="142" spans="15:15" x14ac:dyDescent="0.2">
      <c r="O142" s="1"/>
    </row>
    <row r="143" spans="15:15" x14ac:dyDescent="0.2">
      <c r="O143" s="1"/>
    </row>
    <row r="144" spans="15:15" x14ac:dyDescent="0.2">
      <c r="O144" s="1"/>
    </row>
    <row r="145" spans="15:15" x14ac:dyDescent="0.2">
      <c r="O145" s="1"/>
    </row>
    <row r="146" spans="15:15" x14ac:dyDescent="0.2">
      <c r="O146" s="1"/>
    </row>
    <row r="147" spans="15:15" x14ac:dyDescent="0.2">
      <c r="O147" s="1"/>
    </row>
    <row r="148" spans="15:15" x14ac:dyDescent="0.2">
      <c r="O148" s="1"/>
    </row>
    <row r="149" spans="15:15" x14ac:dyDescent="0.2">
      <c r="O149" s="1"/>
    </row>
    <row r="150" spans="15:15" x14ac:dyDescent="0.2">
      <c r="O150" s="1"/>
    </row>
    <row r="151" spans="15:15" x14ac:dyDescent="0.2">
      <c r="O151" s="1"/>
    </row>
    <row r="152" spans="15:15" x14ac:dyDescent="0.2">
      <c r="O152" s="1"/>
    </row>
    <row r="153" spans="15:15" x14ac:dyDescent="0.2">
      <c r="O153" s="1"/>
    </row>
    <row r="154" spans="15:15" x14ac:dyDescent="0.2">
      <c r="O154" s="1"/>
    </row>
    <row r="155" spans="15:15" x14ac:dyDescent="0.2">
      <c r="O155" s="1"/>
    </row>
    <row r="156" spans="15:15" x14ac:dyDescent="0.2">
      <c r="O156" s="1"/>
    </row>
    <row r="157" spans="15:15" x14ac:dyDescent="0.2">
      <c r="O157" s="1"/>
    </row>
    <row r="158" spans="15:15" x14ac:dyDescent="0.2">
      <c r="O158" s="1"/>
    </row>
    <row r="159" spans="15:15" x14ac:dyDescent="0.2">
      <c r="O159" s="1"/>
    </row>
    <row r="160" spans="15:15" x14ac:dyDescent="0.2">
      <c r="O160" s="1"/>
    </row>
    <row r="161" spans="15:15" x14ac:dyDescent="0.2">
      <c r="O161" s="1"/>
    </row>
    <row r="162" spans="15:15" x14ac:dyDescent="0.2">
      <c r="O162" s="1"/>
    </row>
    <row r="163" spans="15:15" x14ac:dyDescent="0.2">
      <c r="O163" s="1"/>
    </row>
    <row r="164" spans="15:15" x14ac:dyDescent="0.2">
      <c r="O164" s="1"/>
    </row>
    <row r="165" spans="15:15" x14ac:dyDescent="0.2">
      <c r="O165" s="1"/>
    </row>
    <row r="166" spans="15:15" x14ac:dyDescent="0.2">
      <c r="O166" s="1"/>
    </row>
    <row r="167" spans="15:15" x14ac:dyDescent="0.2">
      <c r="O167" s="1"/>
    </row>
    <row r="168" spans="15:15" x14ac:dyDescent="0.2">
      <c r="O168" s="1"/>
    </row>
    <row r="169" spans="15:15" x14ac:dyDescent="0.2">
      <c r="O169" s="1"/>
    </row>
    <row r="170" spans="15:15" x14ac:dyDescent="0.2">
      <c r="O170" s="1"/>
    </row>
    <row r="171" spans="15:15" x14ac:dyDescent="0.2">
      <c r="O171" s="1"/>
    </row>
    <row r="172" spans="15:15" x14ac:dyDescent="0.2">
      <c r="O172" s="1"/>
    </row>
    <row r="173" spans="15:15" x14ac:dyDescent="0.2">
      <c r="O173" s="1"/>
    </row>
    <row r="174" spans="15:15" x14ac:dyDescent="0.2">
      <c r="O174" s="1"/>
    </row>
    <row r="175" spans="15:15" x14ac:dyDescent="0.2">
      <c r="O175" s="1"/>
    </row>
    <row r="176" spans="15:15" x14ac:dyDescent="0.2">
      <c r="O176" s="1"/>
    </row>
    <row r="177" spans="15:15" x14ac:dyDescent="0.2">
      <c r="O177" s="1"/>
    </row>
    <row r="178" spans="15:15" x14ac:dyDescent="0.2">
      <c r="O178" s="1"/>
    </row>
    <row r="179" spans="15:15" x14ac:dyDescent="0.2">
      <c r="O179" s="1"/>
    </row>
    <row r="180" spans="15:15" x14ac:dyDescent="0.2">
      <c r="O180" s="1"/>
    </row>
    <row r="181" spans="15:15" x14ac:dyDescent="0.2">
      <c r="O181" s="1"/>
    </row>
    <row r="182" spans="15:15" x14ac:dyDescent="0.2">
      <c r="O182" s="1"/>
    </row>
    <row r="183" spans="15:15" x14ac:dyDescent="0.2">
      <c r="O183" s="1"/>
    </row>
    <row r="184" spans="15:15" x14ac:dyDescent="0.2">
      <c r="O184" s="1"/>
    </row>
    <row r="185" spans="15:15" x14ac:dyDescent="0.2">
      <c r="O185" s="1"/>
    </row>
    <row r="186" spans="15:15" x14ac:dyDescent="0.2">
      <c r="O186" s="1"/>
    </row>
    <row r="187" spans="15:15" x14ac:dyDescent="0.2">
      <c r="O187" s="1"/>
    </row>
    <row r="188" spans="15:15" x14ac:dyDescent="0.2">
      <c r="O188" s="1"/>
    </row>
    <row r="189" spans="15:15" x14ac:dyDescent="0.2">
      <c r="O189" s="1"/>
    </row>
    <row r="190" spans="15:15" x14ac:dyDescent="0.2">
      <c r="O190" s="1"/>
    </row>
    <row r="191" spans="15:15" x14ac:dyDescent="0.2">
      <c r="O191" s="1"/>
    </row>
    <row r="192" spans="15:15" x14ac:dyDescent="0.2">
      <c r="O192" s="1"/>
    </row>
    <row r="193" spans="15:15" x14ac:dyDescent="0.2">
      <c r="O193" s="1"/>
    </row>
    <row r="194" spans="15:15" x14ac:dyDescent="0.2">
      <c r="O194" s="1"/>
    </row>
    <row r="195" spans="15:15" x14ac:dyDescent="0.2">
      <c r="O195" s="1"/>
    </row>
    <row r="196" spans="15:15" x14ac:dyDescent="0.2">
      <c r="O196" s="1"/>
    </row>
    <row r="197" spans="15:15" x14ac:dyDescent="0.2">
      <c r="O197" s="1"/>
    </row>
    <row r="198" spans="15:15" x14ac:dyDescent="0.2">
      <c r="O198" s="1"/>
    </row>
    <row r="199" spans="15:15" x14ac:dyDescent="0.2">
      <c r="O199" s="1"/>
    </row>
    <row r="200" spans="15:15" x14ac:dyDescent="0.2">
      <c r="O200" s="1"/>
    </row>
    <row r="201" spans="15:15" x14ac:dyDescent="0.2">
      <c r="O201" s="1"/>
    </row>
    <row r="202" spans="15:15" x14ac:dyDescent="0.2">
      <c r="O202" s="1"/>
    </row>
    <row r="203" spans="15:15" x14ac:dyDescent="0.2">
      <c r="O203" s="1"/>
    </row>
    <row r="204" spans="15:15" x14ac:dyDescent="0.2">
      <c r="O204" s="1"/>
    </row>
    <row r="205" spans="15:15" x14ac:dyDescent="0.2">
      <c r="O205" s="1"/>
    </row>
    <row r="206" spans="15:15" x14ac:dyDescent="0.2">
      <c r="O206" s="1"/>
    </row>
    <row r="207" spans="15:15" x14ac:dyDescent="0.2">
      <c r="O207" s="1"/>
    </row>
    <row r="208" spans="15:15" x14ac:dyDescent="0.2">
      <c r="O208" s="1"/>
    </row>
    <row r="209" spans="15:15" x14ac:dyDescent="0.2">
      <c r="O209" s="1"/>
    </row>
    <row r="210" spans="15:15" x14ac:dyDescent="0.2">
      <c r="O210" s="1"/>
    </row>
    <row r="211" spans="15:15" x14ac:dyDescent="0.2">
      <c r="O211" s="1"/>
    </row>
    <row r="212" spans="15:15" x14ac:dyDescent="0.2">
      <c r="O212" s="1"/>
    </row>
    <row r="213" spans="15:15" x14ac:dyDescent="0.2">
      <c r="O213" s="1"/>
    </row>
    <row r="214" spans="15:15" x14ac:dyDescent="0.2">
      <c r="O214" s="1"/>
    </row>
    <row r="215" spans="15:15" x14ac:dyDescent="0.2">
      <c r="O215" s="1"/>
    </row>
    <row r="216" spans="15:15" x14ac:dyDescent="0.2">
      <c r="O216" s="1"/>
    </row>
    <row r="217" spans="15:15" x14ac:dyDescent="0.2">
      <c r="O217" s="1"/>
    </row>
    <row r="218" spans="15:15" x14ac:dyDescent="0.2">
      <c r="O218" s="1"/>
    </row>
    <row r="219" spans="15:15" x14ac:dyDescent="0.2">
      <c r="O219" s="1"/>
    </row>
    <row r="220" spans="15:15" x14ac:dyDescent="0.2">
      <c r="O220" s="1"/>
    </row>
    <row r="221" spans="15:15" x14ac:dyDescent="0.2">
      <c r="O221" s="1"/>
    </row>
    <row r="222" spans="15:15" x14ac:dyDescent="0.2">
      <c r="O222" s="1"/>
    </row>
    <row r="223" spans="15:15" x14ac:dyDescent="0.2">
      <c r="O223" s="1"/>
    </row>
  </sheetData>
  <sheetProtection formatColumns="0" formatRows="0" sort="0" autoFilter="0"/>
  <autoFilter ref="A9:X15" xr:uid="{00000000-0009-0000-0000-000000000000}"/>
  <mergeCells count="6">
    <mergeCell ref="B7:F7"/>
    <mergeCell ref="Q8:U8"/>
    <mergeCell ref="H3:J3"/>
    <mergeCell ref="H2:J2"/>
    <mergeCell ref="H1:J1"/>
    <mergeCell ref="H7:O7"/>
  </mergeCells>
  <phoneticPr fontId="25" type="noConversion"/>
  <conditionalFormatting sqref="A10:G10 D11:G13 A11:B16 C11:C21 F14:G24 D15:D21 E15:E24 B17:B21 B22:D24">
    <cfRule type="cellIs" dxfId="5" priority="12" stopIfTrue="1" operator="notEqual">
      <formula>0</formula>
    </cfRule>
  </conditionalFormatting>
  <conditionalFormatting sqref="D14:E14">
    <cfRule type="cellIs" dxfId="4" priority="4" stopIfTrue="1" operator="notEqual">
      <formula>0</formula>
    </cfRule>
  </conditionalFormatting>
  <conditionalFormatting sqref="H10:K24">
    <cfRule type="cellIs" dxfId="3" priority="13" stopIfTrue="1" operator="notEqual">
      <formula>0</formula>
    </cfRule>
  </conditionalFormatting>
  <conditionalFormatting sqref="L10:M24 O10:O24">
    <cfRule type="cellIs" dxfId="2" priority="10" stopIfTrue="1" operator="equal">
      <formula>0</formula>
    </cfRule>
    <cfRule type="cellIs" dxfId="1" priority="11" stopIfTrue="1" operator="greaterThan">
      <formula>0</formula>
    </cfRule>
  </conditionalFormatting>
  <conditionalFormatting sqref="N10:N24">
    <cfRule type="cellIs" dxfId="0" priority="7" stopIfTrue="1" operator="notEqual">
      <formula>0</formula>
    </cfRule>
  </conditionalFormatting>
  <printOptions horizontalCentered="1"/>
  <pageMargins left="0.15748031496062992" right="0.11811023622047245" top="0.35433070866141736" bottom="0.51181102362204722" header="0.15748031496062992" footer="0.19685039370078741"/>
  <pageSetup paperSize="9" scale="70" fitToHeight="0" orientation="landscape" r:id="rId1"/>
  <headerFooter alignWithMargins="0">
    <oddHeader>&amp;L&amp;"Tahoma,Corsivo"Comune di  Ceresole d'Alba&amp;CAll. 1  OBIETTIVI DI PERFORMANCE 2022</oddHeader>
    <oddFooter>&amp;L&amp;D&amp;C&amp;P di &amp;N&amp;R&amp;G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2" ma:contentTypeDescription="Creare un nuovo documento." ma:contentTypeScope="" ma:versionID="6d5c941fb0eb19729ac187c9a217baf4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1e2eacd031c75ae38ff7eeb68a36d86c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d9980-69ba-4146-8bb1-010d29e3424a" xsi:nil="true"/>
    <lcf76f155ced4ddcb4097134ff3c332f xmlns="57e2871b-1b48-4a37-943e-0ff950d716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1B2C0E-7E9E-47A5-875F-E53B6D2F2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2871b-1b48-4a37-943e-0ff950d716b5"/>
    <ds:schemaRef ds:uri="4dcd9980-69ba-4146-8bb1-010d29e34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E2FF3B-FE27-4156-A2FA-53287B27E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9BB0C4-23CD-42E4-9310-E5B8C9663E6A}">
  <ds:schemaRefs>
    <ds:schemaRef ds:uri="http://schemas.microsoft.com/office/2006/metadata/properties"/>
    <ds:schemaRef ds:uri="http://schemas.microsoft.com/office/infopath/2007/PartnerControls"/>
    <ds:schemaRef ds:uri="4dcd9980-69ba-4146-8bb1-010d29e3424a"/>
    <ds:schemaRef ds:uri="57e2871b-1b48-4a37-943e-0ff950d71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GESTIONALI'!Area_stampa</vt:lpstr>
      <vt:lpstr>'ELENCO OBIETTIVI GESTIONALI'!Titoli_stampa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Demografici - Comune di Ceresole d'Alba</cp:lastModifiedBy>
  <cp:lastPrinted>2023-04-15T09:22:41Z</cp:lastPrinted>
  <dcterms:created xsi:type="dcterms:W3CDTF">2006-09-16T00:00:00Z</dcterms:created>
  <dcterms:modified xsi:type="dcterms:W3CDTF">2024-01-12T09:49:39Z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0x0101002965DA2A1C9B92419E117006B113C635</vt:lpwstr>
  </property>
  <property fmtid="{D5CDD505-2E9C-101B-9397-08002B2CF9AE}" pid="3" name="Order">
    <vt:r8>6826600</vt:r8>
  </property>
  <property fmtid="{D5CDD505-2E9C-101B-9397-08002B2CF9AE}" pid="4" name="MediaServiceImageTags">
    <vt:lpwstr/>
  </property>
</Properties>
</file>