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muneceresoledalba.sharepoint.com/sites/U/Documenti condivisi/documenti da Masito/PIAO/2023/ceresole/gertosio_file obiettivi con validazione/"/>
    </mc:Choice>
  </mc:AlternateContent>
  <xr:revisionPtr revIDLastSave="1" documentId="8_{3AD34CD9-ACFB-46F1-9BDF-787CD4C4926F}" xr6:coauthVersionLast="47" xr6:coauthVersionMax="47" xr10:uidLastSave="{3B839B70-E438-4503-910E-1010F6153D95}"/>
  <bookViews>
    <workbookView xWindow="-120" yWindow="-120" windowWidth="29040" windowHeight="15840" xr2:uid="{00000000-000D-0000-FFFF-FFFF00000000}"/>
  </bookViews>
  <sheets>
    <sheet name="ELENCO OBIETTIVI GESTIONALI" sheetId="44" r:id="rId1"/>
  </sheets>
  <externalReferences>
    <externalReference r:id="rId2"/>
  </externalReferences>
  <definedNames>
    <definedName name="_xlnm._FilterDatabase" localSheetId="0" hidden="1">'ELENCO OBIETTIVI GESTIONALI'!$A$9:$X$17</definedName>
    <definedName name="area">[1]db1!$B$2:$B$20</definedName>
    <definedName name="_xlnm.Print_Area" localSheetId="0">'ELENCO OBIETTIVI GESTIONALI'!$B$7:$G$16</definedName>
    <definedName name="cronoprogramma">[1]db1!$K$1</definedName>
    <definedName name="nome">[1]db1!$C$2:$C$20</definedName>
    <definedName name="Payment_Needed">"Pagamento richiesto"</definedName>
    <definedName name="Reimbursement">"Rimborso"</definedName>
    <definedName name="tipo">[1]db1!$E$2:$E$4</definedName>
    <definedName name="_xlnm.Print_Titles" localSheetId="0">'ELENCO OBIETTIVI GESTIONALI'!$1:$9</definedName>
  </definedNames>
  <calcPr calcId="191029"/>
  <customWorkbookViews>
    <customWorkbookView name="Gabriella - Visualizzazione personale" guid="{5274FD7E-76C2-47C3-8C9C-C2C181076605}" mergeInterval="0" personalView="1" maximized="1" windowWidth="1436" windowHeight="720" activeSheetId="6"/>
    <customWorkbookView name="TRAPANESE - Visualizzazione personale" guid="{0CDFE071-D2BF-4AC9-96FE-3C7CC2EB89D1}" mergeInterval="0" personalView="1" maximized="1" xWindow="1" yWindow="1" windowWidth="1436" windowHeight="670" activeSheetId="5"/>
    <customWorkbookView name="CAPPA - Visualizzazione personale" guid="{16B7DE21-A045-4CA8-8E8A-B264E96AA2CC}" mergeInterval="0" personalView="1" maximized="1" xWindow="1" yWindow="1" windowWidth="1436" windowHeight="670" activeSheetId="5"/>
    <customWorkbookView name="QUIRICO - Visualizzazione personale" guid="{FD66CCA4-E734-40F6-A42D-704ADC03C8FF}" mergeInterval="0" personalView="1" maximized="1" windowWidth="1436" windowHeight="746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3" i="44" l="1"/>
  <c r="S23" i="44"/>
  <c r="R23" i="44"/>
  <c r="Q23" i="44"/>
  <c r="T21" i="44"/>
  <c r="S21" i="44"/>
  <c r="R21" i="44"/>
  <c r="Q21" i="44"/>
  <c r="T20" i="44"/>
  <c r="S20" i="44"/>
  <c r="R20" i="44"/>
  <c r="W20" i="44" s="1"/>
  <c r="L20" i="44" s="1"/>
  <c r="Q20" i="44"/>
  <c r="W21" i="44" l="1"/>
  <c r="L21" i="44" s="1"/>
  <c r="W23" i="44"/>
  <c r="L23" i="44" s="1"/>
  <c r="Q26" i="44"/>
  <c r="R26" i="44"/>
  <c r="S26" i="44"/>
  <c r="T26" i="44"/>
  <c r="U26" i="44"/>
  <c r="Q18" i="44"/>
  <c r="R18" i="44"/>
  <c r="S18" i="44"/>
  <c r="T18" i="44"/>
  <c r="U18" i="44"/>
  <c r="V18" i="44" l="1"/>
  <c r="W26" i="44"/>
  <c r="L26" i="44" s="1"/>
  <c r="O26" i="44" s="1"/>
  <c r="V26" i="44"/>
  <c r="W18" i="44"/>
  <c r="L18" i="44" s="1"/>
  <c r="Q19" i="44"/>
  <c r="R19" i="44"/>
  <c r="S19" i="44"/>
  <c r="T19" i="44"/>
  <c r="U19" i="44"/>
  <c r="Q22" i="44"/>
  <c r="R22" i="44"/>
  <c r="S22" i="44"/>
  <c r="T22" i="44"/>
  <c r="U22" i="44"/>
  <c r="Q25" i="44"/>
  <c r="R25" i="44"/>
  <c r="S25" i="44"/>
  <c r="T25" i="44"/>
  <c r="U25" i="44"/>
  <c r="Q11" i="44"/>
  <c r="R11" i="44"/>
  <c r="S11" i="44"/>
  <c r="T11" i="44"/>
  <c r="U11" i="44"/>
  <c r="Q12" i="44"/>
  <c r="R12" i="44"/>
  <c r="S12" i="44"/>
  <c r="T12" i="44"/>
  <c r="U12" i="44"/>
  <c r="Q13" i="44"/>
  <c r="R13" i="44"/>
  <c r="S13" i="44"/>
  <c r="T13" i="44"/>
  <c r="U13" i="44"/>
  <c r="Q14" i="44"/>
  <c r="R14" i="44"/>
  <c r="S14" i="44"/>
  <c r="T14" i="44"/>
  <c r="U14" i="44"/>
  <c r="Q15" i="44"/>
  <c r="R15" i="44"/>
  <c r="S15" i="44"/>
  <c r="T15" i="44"/>
  <c r="U15" i="44"/>
  <c r="Q16" i="44"/>
  <c r="R16" i="44"/>
  <c r="S16" i="44"/>
  <c r="T16" i="44"/>
  <c r="U16" i="44"/>
  <c r="Q17" i="44"/>
  <c r="R17" i="44"/>
  <c r="S17" i="44"/>
  <c r="T17" i="44"/>
  <c r="U17" i="44"/>
  <c r="V25" i="44" l="1"/>
  <c r="V17" i="44"/>
  <c r="W15" i="44"/>
  <c r="L15" i="44" s="1"/>
  <c r="V13" i="44"/>
  <c r="V11" i="44"/>
  <c r="W22" i="44"/>
  <c r="L22" i="44" s="1"/>
  <c r="O22" i="44" s="1"/>
  <c r="V19" i="44"/>
  <c r="V22" i="44"/>
  <c r="W25" i="44"/>
  <c r="L25" i="44" s="1"/>
  <c r="W19" i="44"/>
  <c r="L19" i="44" s="1"/>
  <c r="W17" i="44"/>
  <c r="L17" i="44" s="1"/>
  <c r="V15" i="44"/>
  <c r="W13" i="44"/>
  <c r="L13" i="44" s="1"/>
  <c r="V16" i="44"/>
  <c r="V14" i="44"/>
  <c r="V12" i="44"/>
  <c r="W14" i="44"/>
  <c r="L14" i="44" s="1"/>
  <c r="W11" i="44"/>
  <c r="W12" i="44"/>
  <c r="L12" i="44" s="1"/>
  <c r="W16" i="44"/>
  <c r="L16" i="44" s="1"/>
  <c r="O19" i="44" l="1"/>
  <c r="O25" i="44"/>
  <c r="Q10" i="44"/>
  <c r="R10" i="44"/>
  <c r="S10" i="44"/>
  <c r="T10" i="44"/>
  <c r="U10" i="44"/>
  <c r="I2" i="44"/>
  <c r="J3" i="44" l="1"/>
  <c r="I3" i="44"/>
  <c r="V10" i="44"/>
  <c r="O16" i="44"/>
  <c r="L11" i="44"/>
  <c r="W10" i="44"/>
  <c r="L10" i="44" s="1"/>
  <c r="O10" i="44" s="1"/>
  <c r="J2" i="44" l="1"/>
  <c r="O11" i="44"/>
  <c r="O17" i="44"/>
  <c r="L9" i="44"/>
  <c r="X23" i="44" l="1"/>
  <c r="X21" i="44"/>
  <c r="X20" i="44"/>
  <c r="X18" i="44"/>
  <c r="X26" i="44"/>
  <c r="M26" i="44" s="1"/>
  <c r="X22" i="44"/>
  <c r="M22" i="44" s="1"/>
  <c r="X19" i="44"/>
  <c r="M19" i="44" s="1"/>
  <c r="X25" i="44"/>
  <c r="M25" i="44" s="1"/>
  <c r="H2" i="44"/>
  <c r="H3" i="44"/>
  <c r="X10" i="44"/>
  <c r="M10" i="44" s="1"/>
  <c r="X17" i="44"/>
  <c r="M17" i="44" s="1"/>
  <c r="O9" i="44"/>
  <c r="X16" i="44"/>
  <c r="M16" i="44" s="1"/>
  <c r="X11" i="44"/>
  <c r="M11" i="44" s="1"/>
  <c r="M4" i="44"/>
  <c r="M5" i="44"/>
  <c r="M9" i="4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alfiero</author>
    <author>CALLONI G.LUCA</author>
    <author xml:space="preserve"> Passerini</author>
  </authors>
  <commentList>
    <comment ref="H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importanza per la politica</t>
        </r>
        <r>
          <rPr>
            <sz val="9"/>
            <color indexed="81"/>
            <rFont val="Tahoma"/>
            <family val="2"/>
          </rPr>
          <t xml:space="preserve">
a cura di Sindaco/Giunta</t>
        </r>
      </text>
    </comment>
    <comment ref="I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interfunzionalità/grado di realizzabilità</t>
        </r>
        <r>
          <rPr>
            <sz val="9"/>
            <color indexed="81"/>
            <rFont val="Tahoma"/>
            <family val="2"/>
          </rPr>
          <t xml:space="preserve">
a cura del Dirigente o della P.O. responsabile</t>
        </r>
      </text>
    </comment>
    <comment ref="J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miglioramento per gli stakeholder 
</t>
        </r>
        <r>
          <rPr>
            <sz val="9"/>
            <color indexed="81"/>
            <rFont val="Tahoma"/>
            <family val="2"/>
          </rPr>
          <t>a cura dell'OIV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efficienza economica</t>
        </r>
        <r>
          <rPr>
            <sz val="9"/>
            <color indexed="81"/>
            <rFont val="Tahoma"/>
            <family val="2"/>
          </rPr>
          <t xml:space="preserve">
a cura dell'OIV</t>
        </r>
      </text>
    </comment>
    <comment ref="L8" authorId="1" shapeId="0" xr:uid="{00000000-0006-0000-0000-000005000000}">
      <text>
        <r>
          <rPr>
            <sz val="10"/>
            <color indexed="81"/>
            <rFont val="Arial"/>
            <family val="2"/>
          </rPr>
          <t>INDICA IL VALORE DEL PESO DELL'OBIETTIVO PER LA VALUTAZIONE DEL DIRIGENTE E DELLA P.O.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8" authorId="2" shapeId="0" xr:uid="{00000000-0006-0000-0000-000006000000}">
      <text>
        <r>
          <rPr>
            <sz val="8"/>
            <color indexed="81"/>
            <rFont val="Tahoma"/>
            <family val="2"/>
          </rPr>
          <t>Indica la % del peso obiettivo sul peso complessivo degli obiettivi.</t>
        </r>
      </text>
    </comment>
  </commentList>
</comments>
</file>

<file path=xl/sharedStrings.xml><?xml version="1.0" encoding="utf-8"?>
<sst xmlns="http://schemas.openxmlformats.org/spreadsheetml/2006/main" count="58" uniqueCount="51">
  <si>
    <t>INDICE COMPLESSITA'</t>
  </si>
  <si>
    <t>%</t>
  </si>
  <si>
    <t>XXX</t>
  </si>
  <si>
    <t>VALORE ATTESO</t>
  </si>
  <si>
    <t>PESO PUNTO</t>
  </si>
  <si>
    <t>RISULTATI</t>
  </si>
  <si>
    <t>PUNTEGGIO OTTENUTO</t>
  </si>
  <si>
    <t>GRADO DI RAGGIUNGIMENTO  DELL'OBIETTIVO</t>
  </si>
  <si>
    <t>INDICE DI COMPLESSITA'</t>
  </si>
  <si>
    <t xml:space="preserve">PESO DELL'OBIETTIVO </t>
  </si>
  <si>
    <t>ECONOMICITA'</t>
  </si>
  <si>
    <t>IMPATTO INTERNO  
     O ESTERNO</t>
  </si>
  <si>
    <t>COMPLESSITA'</t>
  </si>
  <si>
    <t>IMPORTANZA</t>
  </si>
  <si>
    <t>DIPENDENTI COINVOLTI</t>
  </si>
  <si>
    <t>DIRIGENTE</t>
  </si>
  <si>
    <t>Raggiungimento Temporale</t>
  </si>
  <si>
    <t>Raggiungimento Qualitativo</t>
  </si>
  <si>
    <t>Raggiungimento Obiettivi</t>
  </si>
  <si>
    <t>Valore Punto</t>
  </si>
  <si>
    <t>Budget</t>
  </si>
  <si>
    <t xml:space="preserve">RESPONSABILE </t>
  </si>
  <si>
    <t>DESCRIZIONE OBIETTIVO GESTIONALE</t>
  </si>
  <si>
    <t>N. OBIETTIVO GESTIONALE</t>
  </si>
  <si>
    <t>Campi a cura del  NV</t>
  </si>
  <si>
    <r>
      <rPr>
        <b/>
        <u/>
        <sz val="14"/>
        <rFont val="Tahoma"/>
        <family val="2"/>
      </rPr>
      <t xml:space="preserve">PREVISIONE
</t>
    </r>
    <r>
      <rPr>
        <b/>
        <sz val="10"/>
        <rFont val="Tahoma"/>
        <family val="2"/>
      </rPr>
      <t xml:space="preserve">
RISULTATO ATTESO E TEMPI DI REALIZZAZIONE</t>
    </r>
  </si>
  <si>
    <t>AMMINISTATIVO</t>
  </si>
  <si>
    <t xml:space="preserve">SEGRETARIO E TUTTE LE PO </t>
  </si>
  <si>
    <t>AMMINISTRATIVO</t>
  </si>
  <si>
    <t xml:space="preserve"> Obiettivi di performance 2023</t>
  </si>
  <si>
    <r>
      <rPr>
        <b/>
        <u/>
        <sz val="14"/>
        <rFont val="Tahoma"/>
        <family val="2"/>
      </rPr>
      <t xml:space="preserve">CONSUNTIVO AL 31/12/2023
</t>
    </r>
    <r>
      <rPr>
        <b/>
        <sz val="10"/>
        <rFont val="Tahoma"/>
        <family val="2"/>
      </rPr>
      <t>RISULTATO RAGGIUNTO E TEMPI DI REALIZZAZIONE</t>
    </r>
  </si>
  <si>
    <t>Contratto collettivo decentrato amministrativo</t>
  </si>
  <si>
    <t>dott. Fausto Sapetti, dott.sa Claudia Simone</t>
  </si>
  <si>
    <t xml:space="preserve">Procedimenti per l' assunzione di personale  </t>
  </si>
  <si>
    <t>Monitoraggio di una unità di personale assunta con  contratto di formazione-lavoro ed eventuale trasformazione in contratto a tempo indeterminato.  Assunzioni di personale per l'attuazione degli interventi PNRR</t>
  </si>
  <si>
    <t>Fausto Sapetti, Claudia Simone, Elena Ferrero</t>
  </si>
  <si>
    <t>Applicazione nuovo contratto nazionale del comparto funzioni locali</t>
  </si>
  <si>
    <t>Fausto Sapetti</t>
  </si>
  <si>
    <t>Assistenza Giunte e Consigli comunali</t>
  </si>
  <si>
    <t>Studio della normativa, formazione ed applicazione dei nuovi istituti. Effettuazione progressione verticale</t>
  </si>
  <si>
    <t>Assicurare in corso d'anno l'asistenza ad ogni seduta della giunta e del consiglio comunale anche in orari diversi dal normale orario di servizio, nell'ambito di una convenzione di Segreteria che coinvolge altri quattro Enti.</t>
  </si>
  <si>
    <t xml:space="preserve">Fausto Sapetti </t>
  </si>
  <si>
    <t>Approtamento, avvalendosi di ditta specializzata del piano per la transizione digitale</t>
  </si>
  <si>
    <t>Fausto Sapetti, Claudia Simone.</t>
  </si>
  <si>
    <t xml:space="preserve">Predisposizione del Piano prevenzione della corruzione e trasparenza amministrativa e del Piano integrato di attività ed organizzazione </t>
  </si>
  <si>
    <t>Elaborazione della proposta di piano per la approvazione dalla Giunta comunle e pubblicazione nel termine di legge.</t>
  </si>
  <si>
    <t>dott. Fausto Sapetti. dott.sa Laura Burzio, dott.sa Claudia Simone, Sig.ra Elena Ferrero</t>
  </si>
  <si>
    <t xml:space="preserve">Piano triennale transizione digitale </t>
  </si>
  <si>
    <t>organizzazione di seminario sui flussi di lavoro negli uffici comunali.</t>
  </si>
  <si>
    <t>Avvio e conclusione della contrattazione decentratae   entro 31 .12.2023</t>
  </si>
  <si>
    <t>Formazione del personale in materia di organizzazione del lavoro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</si>
</sst>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2]\ * #,##0.00_-;\-[$€-2]\ * #,##0.00_-;_-[$€-2]\ * &quot;-&quot;??_-"/>
    <numFmt numFmtId="166" formatCode="_(&quot;L.&quot;* #,##0.00_);_(&quot;L.&quot;* \(#,##0.00\);_(&quot;L.&quot;* &quot;-&quot;??_);_(@_)"/>
    <numFmt numFmtId="167" formatCode="_-[$€]\ * #,##0.00_-;\-[$€]\ * #,##0.00_-;_-[$€]\ * &quot;-&quot;??_-;_-@_-"/>
    <numFmt numFmtId="169" formatCode="_-* #,##0_-;\-* #,##0_-;_-* &quot;-&quot;_-;_-@_-"/>
    <numFmt numFmtId="171" formatCode="_-* #,##0.00_-;\-* #,##0.00_-;_-* &quot;-&quot;??_-;_-@_-"/>
  </numFmts>
  <fonts count="2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b/>
      <sz val="1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color indexed="13"/>
      <name val="Tahoma"/>
      <family val="2"/>
    </font>
    <font>
      <sz val="8"/>
      <color indexed="13"/>
      <name val="Tahoma"/>
      <family val="2"/>
    </font>
    <font>
      <b/>
      <vertAlign val="subscript"/>
      <sz val="10"/>
      <name val="Tahoma"/>
      <family val="2"/>
    </font>
    <font>
      <b/>
      <sz val="9"/>
      <name val="Arial"/>
      <family val="2"/>
    </font>
    <font>
      <b/>
      <sz val="10"/>
      <color indexed="12"/>
      <name val="Tahoma"/>
      <family val="2"/>
    </font>
    <font>
      <b/>
      <sz val="14"/>
      <name val="Tahoma"/>
      <family val="2"/>
    </font>
    <font>
      <sz val="11"/>
      <name val="Arial"/>
      <family val="2"/>
    </font>
    <font>
      <sz val="10"/>
      <color indexed="81"/>
      <name val="Arial"/>
      <family val="2"/>
    </font>
    <font>
      <sz val="8"/>
      <color indexed="8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8"/>
      <name val="Calibri"/>
      <family val="2"/>
      <scheme val="minor"/>
    </font>
    <font>
      <b/>
      <sz val="16"/>
      <color rgb="FF000000"/>
      <name val="Tahoma"/>
      <family val="2"/>
    </font>
    <font>
      <b/>
      <u/>
      <sz val="14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165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4" fillId="0" borderId="0"/>
    <xf numFmtId="166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71" fontId="12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4" applyProtection="1">
      <protection locked="0"/>
    </xf>
    <xf numFmtId="2" fontId="2" fillId="0" borderId="0" xfId="4" applyNumberFormat="1" applyProtection="1">
      <protection locked="0"/>
    </xf>
    <xf numFmtId="0" fontId="2" fillId="3" borderId="0" xfId="4" applyFill="1" applyProtection="1">
      <protection locked="0"/>
    </xf>
    <xf numFmtId="0" fontId="13" fillId="0" borderId="0" xfId="4" applyFont="1" applyProtection="1">
      <protection locked="0"/>
    </xf>
    <xf numFmtId="10" fontId="2" fillId="8" borderId="0" xfId="4" applyNumberFormat="1" applyFill="1" applyProtection="1">
      <protection locked="0"/>
    </xf>
    <xf numFmtId="0" fontId="2" fillId="9" borderId="1" xfId="4" applyFill="1" applyBorder="1" applyAlignment="1" applyProtection="1">
      <alignment horizontal="center"/>
      <protection locked="0"/>
    </xf>
    <xf numFmtId="2" fontId="2" fillId="3" borderId="1" xfId="4" applyNumberFormat="1" applyFill="1" applyBorder="1" applyProtection="1">
      <protection locked="0"/>
    </xf>
    <xf numFmtId="0" fontId="2" fillId="3" borderId="1" xfId="4" applyFill="1" applyBorder="1" applyProtection="1">
      <protection locked="0"/>
    </xf>
    <xf numFmtId="9" fontId="2" fillId="0" borderId="0" xfId="4" applyNumberFormat="1" applyAlignment="1" applyProtection="1">
      <alignment horizontal="center" vertical="center"/>
      <protection locked="0"/>
    </xf>
    <xf numFmtId="0" fontId="5" fillId="3" borderId="0" xfId="4" applyFont="1" applyFill="1" applyAlignment="1">
      <alignment horizontal="center" vertical="center" wrapText="1"/>
    </xf>
    <xf numFmtId="0" fontId="6" fillId="0" borderId="1" xfId="4" applyFont="1" applyBorder="1" applyAlignment="1" applyProtection="1">
      <alignment horizontal="center" vertical="center" wrapText="1"/>
      <protection locked="0"/>
    </xf>
    <xf numFmtId="10" fontId="6" fillId="0" borderId="1" xfId="4" applyNumberFormat="1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7" fillId="2" borderId="2" xfId="4" applyFont="1" applyFill="1" applyBorder="1" applyAlignment="1" applyProtection="1">
      <alignment horizontal="left" vertical="center" wrapText="1"/>
      <protection locked="0"/>
    </xf>
    <xf numFmtId="167" fontId="13" fillId="0" borderId="0" xfId="4" applyNumberFormat="1" applyFont="1" applyAlignment="1" applyProtection="1">
      <alignment horizontal="center"/>
      <protection locked="0"/>
    </xf>
    <xf numFmtId="0" fontId="2" fillId="5" borderId="1" xfId="4" applyFill="1" applyBorder="1" applyAlignment="1" applyProtection="1">
      <alignment horizontal="center"/>
      <protection locked="0"/>
    </xf>
    <xf numFmtId="0" fontId="2" fillId="3" borderId="1" xfId="4" applyFill="1" applyBorder="1" applyAlignment="1" applyProtection="1">
      <alignment horizontal="center"/>
      <protection locked="0"/>
    </xf>
    <xf numFmtId="0" fontId="14" fillId="5" borderId="8" xfId="4" applyFont="1" applyFill="1" applyBorder="1" applyProtection="1">
      <protection locked="0"/>
    </xf>
    <xf numFmtId="0" fontId="15" fillId="5" borderId="8" xfId="4" applyFont="1" applyFill="1" applyBorder="1" applyProtection="1">
      <protection locked="0"/>
    </xf>
    <xf numFmtId="0" fontId="15" fillId="5" borderId="2" xfId="4" applyFont="1" applyFill="1" applyBorder="1" applyProtection="1">
      <protection locked="0"/>
    </xf>
    <xf numFmtId="0" fontId="16" fillId="0" borderId="0" xfId="4" applyFont="1" applyAlignment="1" applyProtection="1">
      <alignment horizontal="center" wrapText="1"/>
      <protection locked="0"/>
    </xf>
    <xf numFmtId="0" fontId="17" fillId="0" borderId="0" xfId="4" applyFont="1" applyAlignment="1" applyProtection="1">
      <alignment horizontal="center" vertical="center" wrapText="1"/>
      <protection locked="0"/>
    </xf>
    <xf numFmtId="0" fontId="5" fillId="6" borderId="9" xfId="4" applyFont="1" applyFill="1" applyBorder="1" applyAlignment="1" applyProtection="1">
      <alignment horizontal="center" vertical="center" textRotation="90" wrapText="1"/>
      <protection locked="0"/>
    </xf>
    <xf numFmtId="0" fontId="5" fillId="6" borderId="7" xfId="4" applyFont="1" applyFill="1" applyBorder="1" applyAlignment="1" applyProtection="1">
      <alignment horizontal="center" vertical="center" textRotation="90" wrapText="1"/>
      <protection locked="0"/>
    </xf>
    <xf numFmtId="0" fontId="18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8" borderId="4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textRotation="90" wrapText="1"/>
      <protection locked="0"/>
    </xf>
    <xf numFmtId="0" fontId="6" fillId="6" borderId="9" xfId="4" applyFont="1" applyFill="1" applyBorder="1" applyAlignment="1" applyProtection="1">
      <alignment horizontal="center" vertical="center" wrapText="1"/>
      <protection locked="0"/>
    </xf>
    <xf numFmtId="0" fontId="6" fillId="6" borderId="10" xfId="4" applyFont="1" applyFill="1" applyBorder="1" applyAlignment="1" applyProtection="1">
      <alignment horizontal="center" vertical="center" textRotation="90" wrapText="1"/>
      <protection locked="0"/>
    </xf>
    <xf numFmtId="49" fontId="7" fillId="3" borderId="12" xfId="4" applyNumberFormat="1" applyFont="1" applyFill="1" applyBorder="1" applyProtection="1">
      <protection locked="0"/>
    </xf>
    <xf numFmtId="0" fontId="5" fillId="0" borderId="0" xfId="4" applyFont="1" applyProtection="1">
      <protection locked="0"/>
    </xf>
    <xf numFmtId="2" fontId="19" fillId="0" borderId="0" xfId="4" applyNumberFormat="1" applyFont="1" applyProtection="1">
      <protection locked="0"/>
    </xf>
    <xf numFmtId="0" fontId="7" fillId="0" borderId="0" xfId="4" applyFont="1" applyProtection="1">
      <protection locked="0"/>
    </xf>
    <xf numFmtId="0" fontId="20" fillId="0" borderId="0" xfId="4" applyFont="1" applyProtection="1">
      <protection locked="0"/>
    </xf>
    <xf numFmtId="2" fontId="20" fillId="0" borderId="0" xfId="4" applyNumberFormat="1" applyFont="1" applyProtection="1">
      <protection locked="0"/>
    </xf>
    <xf numFmtId="0" fontId="8" fillId="0" borderId="0" xfId="4" applyFont="1" applyProtection="1">
      <protection locked="0"/>
    </xf>
    <xf numFmtId="10" fontId="9" fillId="7" borderId="13" xfId="9" applyNumberFormat="1" applyFont="1" applyFill="1" applyBorder="1" applyAlignment="1" applyProtection="1">
      <alignment horizontal="center"/>
      <protection locked="0"/>
    </xf>
    <xf numFmtId="0" fontId="9" fillId="7" borderId="0" xfId="4" applyFont="1" applyFill="1" applyAlignment="1" applyProtection="1">
      <alignment horizontal="right"/>
      <protection locked="0"/>
    </xf>
    <xf numFmtId="0" fontId="9" fillId="7" borderId="5" xfId="4" applyFont="1" applyFill="1" applyBorder="1" applyAlignment="1" applyProtection="1">
      <alignment horizontal="right"/>
      <protection locked="0"/>
    </xf>
    <xf numFmtId="0" fontId="9" fillId="0" borderId="0" xfId="4" applyFont="1" applyProtection="1">
      <protection locked="0"/>
    </xf>
    <xf numFmtId="10" fontId="9" fillId="7" borderId="14" xfId="9" applyNumberFormat="1" applyFont="1" applyFill="1" applyBorder="1" applyAlignment="1" applyProtection="1">
      <alignment horizontal="center"/>
      <protection locked="0"/>
    </xf>
    <xf numFmtId="0" fontId="9" fillId="7" borderId="6" xfId="4" applyFont="1" applyFill="1" applyBorder="1" applyAlignment="1" applyProtection="1">
      <alignment horizontal="right"/>
      <protection locked="0"/>
    </xf>
    <xf numFmtId="0" fontId="20" fillId="3" borderId="1" xfId="4" applyFont="1" applyFill="1" applyBorder="1" applyProtection="1">
      <protection locked="0"/>
    </xf>
    <xf numFmtId="0" fontId="20" fillId="6" borderId="1" xfId="4" applyFont="1" applyFill="1" applyBorder="1" applyProtection="1">
      <protection locked="0"/>
    </xf>
    <xf numFmtId="0" fontId="9" fillId="6" borderId="3" xfId="4" applyFont="1" applyFill="1" applyBorder="1" applyAlignment="1" applyProtection="1">
      <alignment horizontal="center"/>
      <protection locked="0"/>
    </xf>
    <xf numFmtId="0" fontId="9" fillId="3" borderId="3" xfId="4" applyFont="1" applyFill="1" applyBorder="1" applyAlignment="1" applyProtection="1">
      <alignment horizontal="center"/>
      <protection locked="0"/>
    </xf>
    <xf numFmtId="0" fontId="5" fillId="5" borderId="8" xfId="4" applyFont="1" applyFill="1" applyBorder="1" applyAlignment="1" applyProtection="1">
      <alignment horizontal="center"/>
      <protection locked="0"/>
    </xf>
    <xf numFmtId="0" fontId="7" fillId="5" borderId="8" xfId="4" applyFont="1" applyFill="1" applyBorder="1" applyAlignment="1" applyProtection="1">
      <alignment horizontal="center"/>
      <protection locked="0"/>
    </xf>
    <xf numFmtId="10" fontId="7" fillId="5" borderId="8" xfId="4" applyNumberFormat="1" applyFont="1" applyFill="1" applyBorder="1" applyAlignment="1" applyProtection="1">
      <alignment horizontal="center"/>
      <protection locked="0"/>
    </xf>
    <xf numFmtId="0" fontId="23" fillId="7" borderId="1" xfId="4" applyFont="1" applyFill="1" applyBorder="1" applyAlignment="1" applyProtection="1">
      <alignment horizontal="left" vertical="center" wrapText="1"/>
      <protection locked="0"/>
    </xf>
    <xf numFmtId="0" fontId="24" fillId="0" borderId="1" xfId="4" applyFont="1" applyBorder="1" applyAlignment="1" applyProtection="1">
      <alignment horizontal="center" vertical="center" wrapText="1"/>
      <protection locked="0"/>
    </xf>
    <xf numFmtId="0" fontId="24" fillId="0" borderId="1" xfId="4" applyFont="1" applyBorder="1" applyAlignment="1">
      <alignment vertical="center" wrapText="1"/>
    </xf>
    <xf numFmtId="0" fontId="23" fillId="0" borderId="1" xfId="4" applyFont="1" applyBorder="1" applyAlignment="1" applyProtection="1">
      <alignment horizontal="left" vertical="top" wrapText="1"/>
      <protection locked="0"/>
    </xf>
    <xf numFmtId="0" fontId="7" fillId="2" borderId="0" xfId="4" applyFont="1" applyFill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center" vertical="center"/>
    </xf>
    <xf numFmtId="0" fontId="6" fillId="6" borderId="1" xfId="4" applyFont="1" applyFill="1" applyBorder="1" applyAlignment="1" applyProtection="1">
      <alignment horizontal="center" vertical="center" wrapText="1"/>
      <protection locked="0"/>
    </xf>
    <xf numFmtId="0" fontId="26" fillId="0" borderId="1" xfId="0" applyFont="1" applyBorder="1" applyAlignment="1">
      <alignment horizontal="center" vertical="center"/>
    </xf>
    <xf numFmtId="0" fontId="16" fillId="0" borderId="0" xfId="4" applyFont="1" applyAlignment="1" applyProtection="1">
      <alignment horizontal="center" wrapText="1"/>
      <protection locked="0"/>
    </xf>
    <xf numFmtId="10" fontId="9" fillId="3" borderId="1" xfId="4" applyNumberFormat="1" applyFont="1" applyFill="1" applyBorder="1" applyAlignment="1" applyProtection="1">
      <alignment horizontal="right"/>
      <protection locked="0"/>
    </xf>
    <xf numFmtId="2" fontId="9" fillId="3" borderId="1" xfId="4" applyNumberFormat="1" applyFont="1" applyFill="1" applyBorder="1" applyAlignment="1" applyProtection="1">
      <alignment horizontal="right"/>
      <protection locked="0"/>
    </xf>
    <xf numFmtId="164" fontId="9" fillId="6" borderId="1" xfId="4" applyNumberFormat="1" applyFont="1" applyFill="1" applyBorder="1" applyAlignment="1" applyProtection="1">
      <alignment horizontal="right"/>
      <protection locked="0"/>
    </xf>
    <xf numFmtId="0" fontId="19" fillId="4" borderId="11" xfId="4" applyFont="1" applyFill="1" applyBorder="1" applyAlignment="1" applyProtection="1">
      <alignment horizontal="center"/>
      <protection locked="0"/>
    </xf>
    <xf numFmtId="0" fontId="24" fillId="0" borderId="1" xfId="4" applyFont="1" applyBorder="1" applyAlignment="1">
      <alignment vertical="center" wrapText="1"/>
    </xf>
  </cellXfs>
  <cellStyles count="15">
    <cellStyle name="Euro" xfId="1" xr:uid="{00000000-0005-0000-0000-000000000000}"/>
    <cellStyle name="Euro 2" xfId="8" xr:uid="{00000000-0005-0000-0000-000001000000}"/>
    <cellStyle name="Migliaia [0] 2" xfId="2" xr:uid="{00000000-0005-0000-0000-000002000000}"/>
    <cellStyle name="Migliaia [0] 2 2" xfId="11" xr:uid="{B0D608E4-C765-427E-BD70-BDAEA384495B}"/>
    <cellStyle name="Migliaia 2" xfId="10" xr:uid="{00000000-0005-0000-0000-000003000000}"/>
    <cellStyle name="Migliaia 2 2" xfId="14" xr:uid="{C61C08E9-D50F-42A4-BB01-2AA0995EECB9}"/>
    <cellStyle name="Normale" xfId="0" builtinId="0"/>
    <cellStyle name="Normale 2" xfId="3" xr:uid="{00000000-0005-0000-0000-000005000000}"/>
    <cellStyle name="Normale 3" xfId="4" xr:uid="{00000000-0005-0000-0000-000006000000}"/>
    <cellStyle name="Normale 4" xfId="5" xr:uid="{00000000-0005-0000-0000-000007000000}"/>
    <cellStyle name="Normale 5" xfId="6" xr:uid="{00000000-0005-0000-0000-000008000000}"/>
    <cellStyle name="Normale 5 2" xfId="12" xr:uid="{6C174D54-72D5-4276-8120-7338BC791BB3}"/>
    <cellStyle name="Percentuale 2" xfId="9" xr:uid="{00000000-0005-0000-0000-000009000000}"/>
    <cellStyle name="Währung" xfId="7" xr:uid="{00000000-0005-0000-0000-00000A000000}"/>
    <cellStyle name="Währung 2" xfId="13" xr:uid="{1F64BDCD-F3F7-4B60-BD2B-144BC780B7AF}"/>
  </cellStyles>
  <dxfs count="7">
    <dxf>
      <font>
        <b val="0"/>
        <i val="0"/>
        <strike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b/>
        <i val="0"/>
        <strike val="0"/>
        <condense val="0"/>
        <extend val="0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condense val="0"/>
        <extend val="0"/>
      </font>
      <fill>
        <patternFill>
          <bgColor indexed="4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Elisabetta\Temporary%20Internet%20Files\OLK7\OBJ_rev2.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_cop"/>
      <sheetName val="m_obj"/>
      <sheetName val="db1"/>
      <sheetName val="Cop"/>
    </sheetNames>
    <sheetDataSet>
      <sheetData sheetId="0"/>
      <sheetData sheetId="1"/>
      <sheetData sheetId="2">
        <row r="2">
          <cell r="B2" t="str">
            <v>AREA 1 PROVA</v>
          </cell>
          <cell r="C2" t="str">
            <v>Nome e cognome</v>
          </cell>
          <cell r="E2" t="str">
            <v>SVIL</v>
          </cell>
        </row>
        <row r="3">
          <cell r="E3" t="str">
            <v>S</v>
          </cell>
        </row>
        <row r="4">
          <cell r="E4" t="str">
            <v>PROC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X225"/>
  <sheetViews>
    <sheetView tabSelected="1" topLeftCell="B10" zoomScale="75" zoomScaleNormal="75" zoomScalePageLayoutView="40" workbookViewId="0">
      <selection activeCell="AC15" sqref="AC15"/>
    </sheetView>
  </sheetViews>
  <sheetFormatPr defaultColWidth="9.140625" defaultRowHeight="12.75" x14ac:dyDescent="0.2"/>
  <cols>
    <col min="1" max="1" width="9.7109375" style="4" hidden="1" customWidth="1"/>
    <col min="2" max="2" width="20.140625" style="4" customWidth="1"/>
    <col min="3" max="3" width="9.140625" style="4" customWidth="1"/>
    <col min="4" max="4" width="52.7109375" style="1" customWidth="1"/>
    <col min="5" max="5" width="54.85546875" style="1" customWidth="1"/>
    <col min="6" max="6" width="24.5703125" style="1" customWidth="1"/>
    <col min="7" max="7" width="43.7109375" style="1" customWidth="1"/>
    <col min="8" max="11" width="7" style="1" hidden="1" customWidth="1"/>
    <col min="12" max="12" width="10" style="1" hidden="1" customWidth="1"/>
    <col min="13" max="13" width="9.42578125" style="1" hidden="1" customWidth="1"/>
    <col min="14" max="14" width="9.140625" style="1" hidden="1" customWidth="1"/>
    <col min="15" max="15" width="8.42578125" style="3" hidden="1" customWidth="1"/>
    <col min="16" max="16" width="17.5703125" style="1" customWidth="1"/>
    <col min="17" max="19" width="2.42578125" style="1" hidden="1" customWidth="1"/>
    <col min="20" max="20" width="9.140625" style="1" hidden="1" customWidth="1"/>
    <col min="21" max="21" width="5.28515625" style="2" hidden="1" customWidth="1"/>
    <col min="22" max="22" width="7.140625" style="1" hidden="1" customWidth="1"/>
    <col min="23" max="23" width="8" style="1" hidden="1" customWidth="1"/>
    <col min="24" max="24" width="13.85546875" style="1" hidden="1" customWidth="1"/>
    <col min="25" max="16384" width="9.140625" style="1"/>
  </cols>
  <sheetData>
    <row r="1" spans="1:24" s="34" customFormat="1" ht="14.25" hidden="1" customHeight="1" x14ac:dyDescent="0.2">
      <c r="A1" s="36"/>
      <c r="B1" s="36"/>
      <c r="C1" s="36"/>
      <c r="D1" s="45" t="s">
        <v>20</v>
      </c>
      <c r="E1" s="44"/>
      <c r="F1" s="44"/>
      <c r="G1" s="44"/>
      <c r="H1" s="61"/>
      <c r="I1" s="61"/>
      <c r="J1" s="61"/>
      <c r="K1" s="36"/>
      <c r="L1" s="36"/>
      <c r="M1" s="36"/>
      <c r="U1" s="35"/>
    </row>
    <row r="2" spans="1:24" s="34" customFormat="1" ht="14.25" hidden="1" customHeight="1" x14ac:dyDescent="0.2">
      <c r="A2" s="36"/>
      <c r="B2" s="36"/>
      <c r="C2" s="36"/>
      <c r="D2" s="46" t="s">
        <v>19</v>
      </c>
      <c r="E2" s="43"/>
      <c r="F2" s="43"/>
      <c r="G2" s="43"/>
      <c r="H2" s="60" t="e">
        <f>IF(#REF!&gt;0,H1/#REF!,"0")</f>
        <v>#REF!</v>
      </c>
      <c r="I2" s="60" t="e">
        <f>IF(#REF!&gt;0,I1/#REF!,"0")</f>
        <v>#REF!</v>
      </c>
      <c r="J2" s="60" t="e">
        <f>IF(#REF!&gt;0,J1/#REF!,"0")</f>
        <v>#REF!</v>
      </c>
      <c r="K2" s="36"/>
      <c r="L2" s="36"/>
      <c r="M2" s="36"/>
      <c r="U2" s="35"/>
    </row>
    <row r="3" spans="1:24" s="34" customFormat="1" ht="14.25" hidden="1" customHeight="1" x14ac:dyDescent="0.2">
      <c r="A3" s="36"/>
      <c r="B3" s="36"/>
      <c r="C3" s="36"/>
      <c r="D3" s="46" t="s">
        <v>18</v>
      </c>
      <c r="E3" s="43"/>
      <c r="F3" s="43"/>
      <c r="G3" s="43"/>
      <c r="H3" s="59" t="e">
        <f>IF(#REF!&gt;0,O9/#REF!,"0")</f>
        <v>#REF!</v>
      </c>
      <c r="I3" s="59" t="e">
        <f>IF(#REF!&gt;0,O9/#REF!,"0")</f>
        <v>#REF!</v>
      </c>
      <c r="J3" s="59" t="e">
        <f>IF(#REF!&gt;0,#REF!/#REF!,"0")</f>
        <v>#REF!</v>
      </c>
      <c r="K3" s="36"/>
      <c r="L3" s="36"/>
      <c r="M3" s="36"/>
      <c r="U3" s="35"/>
    </row>
    <row r="4" spans="1:24" s="34" customFormat="1" ht="14.25" hidden="1" x14ac:dyDescent="0.2">
      <c r="A4" s="36"/>
      <c r="B4" s="36"/>
      <c r="C4" s="36"/>
      <c r="D4" s="40"/>
      <c r="E4" s="42" t="s">
        <v>17</v>
      </c>
      <c r="F4" s="38"/>
      <c r="G4" s="38"/>
      <c r="I4" s="36"/>
      <c r="J4" s="36"/>
      <c r="K4" s="36"/>
      <c r="L4" s="36"/>
      <c r="M4" s="41" t="str">
        <f>IF($L$9&gt;0,Q9/$L$9,"0")</f>
        <v>0</v>
      </c>
      <c r="U4" s="35"/>
    </row>
    <row r="5" spans="1:24" s="34" customFormat="1" ht="15" hidden="1" thickBot="1" x14ac:dyDescent="0.25">
      <c r="A5" s="36"/>
      <c r="B5" s="36"/>
      <c r="C5" s="36"/>
      <c r="D5" s="40"/>
      <c r="E5" s="39" t="s">
        <v>16</v>
      </c>
      <c r="F5" s="38"/>
      <c r="G5" s="38"/>
      <c r="I5" s="36"/>
      <c r="J5" s="36"/>
      <c r="K5" s="36"/>
      <c r="L5" s="36"/>
      <c r="M5" s="37" t="str">
        <f>IF($L$9&gt;0,W9/$L$9,"0")</f>
        <v>0</v>
      </c>
      <c r="U5" s="35"/>
    </row>
    <row r="6" spans="1:24" ht="4.5" customHeight="1" thickBot="1" x14ac:dyDescent="0.3">
      <c r="A6" s="33"/>
      <c r="B6" s="33"/>
      <c r="C6" s="33"/>
      <c r="D6" s="31"/>
      <c r="E6" s="31"/>
      <c r="F6" s="31"/>
      <c r="G6" s="31"/>
      <c r="H6" s="32"/>
      <c r="I6" s="31"/>
      <c r="J6" s="31"/>
      <c r="K6" s="31"/>
      <c r="L6" s="31"/>
      <c r="M6" s="31"/>
    </row>
    <row r="7" spans="1:24" ht="33.75" customHeight="1" thickBot="1" x14ac:dyDescent="0.3">
      <c r="A7" s="30"/>
      <c r="B7" s="57" t="s">
        <v>29</v>
      </c>
      <c r="C7" s="57"/>
      <c r="D7" s="57"/>
      <c r="E7" s="57"/>
      <c r="F7" s="57"/>
      <c r="G7" s="55"/>
      <c r="H7" s="62" t="s">
        <v>24</v>
      </c>
      <c r="I7" s="62"/>
      <c r="J7" s="62"/>
      <c r="K7" s="62"/>
      <c r="L7" s="62"/>
      <c r="M7" s="62"/>
      <c r="N7" s="62"/>
      <c r="O7" s="62"/>
    </row>
    <row r="8" spans="1:24" ht="152.25" customHeight="1" x14ac:dyDescent="0.25">
      <c r="A8" s="29" t="s">
        <v>15</v>
      </c>
      <c r="B8" s="27" t="s">
        <v>21</v>
      </c>
      <c r="C8" s="27" t="s">
        <v>23</v>
      </c>
      <c r="D8" s="28" t="s">
        <v>22</v>
      </c>
      <c r="E8" s="28" t="s">
        <v>25</v>
      </c>
      <c r="F8" s="28" t="s">
        <v>14</v>
      </c>
      <c r="G8" s="56" t="s">
        <v>30</v>
      </c>
      <c r="H8" s="27" t="s">
        <v>13</v>
      </c>
      <c r="I8" s="27" t="s">
        <v>12</v>
      </c>
      <c r="J8" s="27" t="s">
        <v>11</v>
      </c>
      <c r="K8" s="27" t="s">
        <v>10</v>
      </c>
      <c r="L8" s="26" t="s">
        <v>9</v>
      </c>
      <c r="M8" s="25" t="s">
        <v>8</v>
      </c>
      <c r="N8" s="24" t="s">
        <v>7</v>
      </c>
      <c r="O8" s="23" t="s">
        <v>6</v>
      </c>
      <c r="P8" s="22"/>
      <c r="Q8" s="58" t="s">
        <v>5</v>
      </c>
      <c r="R8" s="58"/>
      <c r="S8" s="58"/>
      <c r="T8" s="58"/>
      <c r="U8" s="58"/>
      <c r="V8" s="21" t="s">
        <v>4</v>
      </c>
      <c r="W8" s="21" t="s">
        <v>3</v>
      </c>
      <c r="X8" s="21" t="s">
        <v>0</v>
      </c>
    </row>
    <row r="9" spans="1:24" ht="23.25" customHeight="1" x14ac:dyDescent="0.2">
      <c r="A9" s="20" t="s">
        <v>2</v>
      </c>
      <c r="B9" s="19"/>
      <c r="C9" s="19"/>
      <c r="D9" s="18" t="s">
        <v>2</v>
      </c>
      <c r="E9" s="18" t="s">
        <v>2</v>
      </c>
      <c r="F9" s="18"/>
      <c r="G9" s="18"/>
      <c r="H9" s="47"/>
      <c r="I9" s="47"/>
      <c r="J9" s="47"/>
      <c r="K9" s="47"/>
      <c r="L9" s="48">
        <f>SUM(L10:L17)</f>
        <v>0</v>
      </c>
      <c r="M9" s="49" t="e">
        <f>SUM(M10:M17)</f>
        <v>#DIV/0!</v>
      </c>
      <c r="N9" s="16" t="s">
        <v>1</v>
      </c>
      <c r="O9" s="17">
        <f>SUM(O10:O17)</f>
        <v>0</v>
      </c>
      <c r="P9" s="15"/>
    </row>
    <row r="10" spans="1:24" ht="153.75" customHeight="1" x14ac:dyDescent="0.2">
      <c r="A10" s="14"/>
      <c r="B10" s="50" t="s">
        <v>27</v>
      </c>
      <c r="C10" s="51">
        <v>1</v>
      </c>
      <c r="D10" s="52" t="s">
        <v>44</v>
      </c>
      <c r="E10" s="53" t="s">
        <v>45</v>
      </c>
      <c r="F10" s="53" t="s">
        <v>46</v>
      </c>
      <c r="G10" s="53"/>
      <c r="H10" s="11"/>
      <c r="I10" s="11"/>
      <c r="J10" s="11"/>
      <c r="K10" s="11"/>
      <c r="L10" s="13">
        <f t="shared" ref="L10" si="0">W10</f>
        <v>0</v>
      </c>
      <c r="M10" s="12" t="e">
        <f t="shared" ref="M10:M17" si="1">X10</f>
        <v>#DIV/0!</v>
      </c>
      <c r="N10" s="9"/>
      <c r="O10" s="10">
        <f>L10*N10</f>
        <v>0</v>
      </c>
      <c r="Q10" s="8" t="str">
        <f t="shared" ref="Q10:Q23" si="2">IF(H10="A",5,(IF(H10="M",3,(IF(H10="B",1,"")))))</f>
        <v/>
      </c>
      <c r="R10" s="8" t="str">
        <f t="shared" ref="R10:R23" si="3">IF(I10="A",3,(IF(I10="M",2,IF(I10="b",1,""))))</f>
        <v/>
      </c>
      <c r="S10" s="8" t="str">
        <f t="shared" ref="S10:S23" si="4">IF(J10="A",5,(IF(J10="M",3,IF(J10="B",1,""))))</f>
        <v/>
      </c>
      <c r="T10" s="8" t="str">
        <f t="shared" ref="T10:T23" si="5">IF(K10="A",5,(IF(K10="M",3,IF(K10="B",1,""))))</f>
        <v/>
      </c>
      <c r="U10" s="7" t="e">
        <f>#REF!</f>
        <v>#REF!</v>
      </c>
      <c r="V10" s="6" t="e">
        <f t="shared" ref="V10" si="6">PRODUCT(Q10:U10)</f>
        <v>#REF!</v>
      </c>
      <c r="W10" s="6">
        <f t="shared" ref="W10" si="7">PRODUCT(Q10:T10)</f>
        <v>0</v>
      </c>
      <c r="X10" s="5" t="e">
        <f>L10/$L$9</f>
        <v>#DIV/0!</v>
      </c>
    </row>
    <row r="11" spans="1:24" ht="156" customHeight="1" x14ac:dyDescent="0.2">
      <c r="A11" s="14"/>
      <c r="B11" s="50" t="s">
        <v>26</v>
      </c>
      <c r="C11" s="51">
        <v>2</v>
      </c>
      <c r="D11" s="52" t="s">
        <v>31</v>
      </c>
      <c r="E11" s="53" t="s">
        <v>49</v>
      </c>
      <c r="F11" s="53" t="s">
        <v>32</v>
      </c>
      <c r="G11" s="53"/>
      <c r="H11" s="11"/>
      <c r="I11" s="11"/>
      <c r="J11" s="11"/>
      <c r="K11" s="11"/>
      <c r="L11" s="13">
        <f>W11</f>
        <v>0</v>
      </c>
      <c r="M11" s="12" t="e">
        <f t="shared" si="1"/>
        <v>#DIV/0!</v>
      </c>
      <c r="N11" s="9"/>
      <c r="O11" s="10">
        <f>L11*N11</f>
        <v>0</v>
      </c>
      <c r="Q11" s="8" t="str">
        <f t="shared" si="2"/>
        <v/>
      </c>
      <c r="R11" s="8" t="str">
        <f t="shared" si="3"/>
        <v/>
      </c>
      <c r="S11" s="8" t="str">
        <f t="shared" si="4"/>
        <v/>
      </c>
      <c r="T11" s="8" t="str">
        <f t="shared" si="5"/>
        <v/>
      </c>
      <c r="U11" s="7" t="e">
        <f>#REF!</f>
        <v>#REF!</v>
      </c>
      <c r="V11" s="6" t="e">
        <f t="shared" ref="V11:V17" si="8">PRODUCT(Q11:U11)</f>
        <v>#REF!</v>
      </c>
      <c r="W11" s="6">
        <f t="shared" ref="W11:W17" si="9">PRODUCT(Q11:T11)</f>
        <v>0</v>
      </c>
      <c r="X11" s="5" t="e">
        <f>L11/$L$9</f>
        <v>#DIV/0!</v>
      </c>
    </row>
    <row r="12" spans="1:24" ht="126" customHeight="1" x14ac:dyDescent="0.2">
      <c r="A12" s="14"/>
      <c r="B12" s="50" t="s">
        <v>28</v>
      </c>
      <c r="C12" s="51">
        <v>3</v>
      </c>
      <c r="D12" s="52" t="s">
        <v>33</v>
      </c>
      <c r="E12" s="53" t="s">
        <v>34</v>
      </c>
      <c r="F12" s="53" t="s">
        <v>35</v>
      </c>
      <c r="G12" s="53"/>
      <c r="H12" s="11"/>
      <c r="I12" s="11"/>
      <c r="J12" s="11"/>
      <c r="K12" s="11"/>
      <c r="L12" s="13">
        <f>W12</f>
        <v>0</v>
      </c>
      <c r="M12" s="12"/>
      <c r="N12" s="9"/>
      <c r="O12" s="10"/>
      <c r="Q12" s="8" t="str">
        <f t="shared" si="2"/>
        <v/>
      </c>
      <c r="R12" s="8" t="str">
        <f t="shared" si="3"/>
        <v/>
      </c>
      <c r="S12" s="8" t="str">
        <f t="shared" si="4"/>
        <v/>
      </c>
      <c r="T12" s="8" t="str">
        <f t="shared" si="5"/>
        <v/>
      </c>
      <c r="U12" s="7" t="e">
        <f>#REF!</f>
        <v>#REF!</v>
      </c>
      <c r="V12" s="6" t="e">
        <f t="shared" si="8"/>
        <v>#REF!</v>
      </c>
      <c r="W12" s="6">
        <f t="shared" si="9"/>
        <v>0</v>
      </c>
      <c r="X12" s="5"/>
    </row>
    <row r="13" spans="1:24" ht="45" x14ac:dyDescent="0.2">
      <c r="A13" s="14"/>
      <c r="B13" s="50" t="s">
        <v>28</v>
      </c>
      <c r="C13" s="51">
        <v>4</v>
      </c>
      <c r="D13" s="52" t="s">
        <v>36</v>
      </c>
      <c r="E13" s="53" t="s">
        <v>39</v>
      </c>
      <c r="F13" s="53" t="s">
        <v>37</v>
      </c>
      <c r="G13" s="53"/>
      <c r="H13" s="11"/>
      <c r="I13" s="11"/>
      <c r="J13" s="11"/>
      <c r="K13" s="11"/>
      <c r="L13" s="13">
        <f t="shared" ref="L13:L18" si="10">W13</f>
        <v>0</v>
      </c>
      <c r="M13" s="12"/>
      <c r="N13" s="9"/>
      <c r="O13" s="10"/>
      <c r="Q13" s="8" t="str">
        <f t="shared" si="2"/>
        <v/>
      </c>
      <c r="R13" s="8" t="str">
        <f t="shared" si="3"/>
        <v/>
      </c>
      <c r="S13" s="8" t="str">
        <f t="shared" si="4"/>
        <v/>
      </c>
      <c r="T13" s="8" t="str">
        <f t="shared" si="5"/>
        <v/>
      </c>
      <c r="U13" s="7" t="e">
        <f>#REF!</f>
        <v>#REF!</v>
      </c>
      <c r="V13" s="6" t="e">
        <f t="shared" si="8"/>
        <v>#REF!</v>
      </c>
      <c r="W13" s="6">
        <f t="shared" si="9"/>
        <v>0</v>
      </c>
      <c r="X13" s="5"/>
    </row>
    <row r="14" spans="1:24" ht="75" x14ac:dyDescent="0.2">
      <c r="A14" s="14"/>
      <c r="B14" s="50" t="s">
        <v>28</v>
      </c>
      <c r="C14" s="51">
        <v>5</v>
      </c>
      <c r="D14" s="52" t="s">
        <v>38</v>
      </c>
      <c r="E14" s="53" t="s">
        <v>40</v>
      </c>
      <c r="F14" s="53" t="s">
        <v>41</v>
      </c>
      <c r="G14" s="53"/>
      <c r="H14" s="11"/>
      <c r="I14" s="11"/>
      <c r="J14" s="11"/>
      <c r="K14" s="11"/>
      <c r="L14" s="13">
        <f t="shared" si="10"/>
        <v>0</v>
      </c>
      <c r="M14" s="12"/>
      <c r="N14" s="9"/>
      <c r="O14" s="10"/>
      <c r="Q14" s="8" t="str">
        <f t="shared" si="2"/>
        <v/>
      </c>
      <c r="R14" s="8" t="str">
        <f t="shared" si="3"/>
        <v/>
      </c>
      <c r="S14" s="8" t="str">
        <f t="shared" si="4"/>
        <v/>
      </c>
      <c r="T14" s="8" t="str">
        <f t="shared" si="5"/>
        <v/>
      </c>
      <c r="U14" s="7" t="e">
        <f>#REF!</f>
        <v>#REF!</v>
      </c>
      <c r="V14" s="6" t="e">
        <f t="shared" si="8"/>
        <v>#REF!</v>
      </c>
      <c r="W14" s="6">
        <f t="shared" si="9"/>
        <v>0</v>
      </c>
      <c r="X14" s="5"/>
    </row>
    <row r="15" spans="1:24" ht="98.25" customHeight="1" x14ac:dyDescent="0.2">
      <c r="A15" s="14"/>
      <c r="B15" s="50" t="s">
        <v>28</v>
      </c>
      <c r="C15" s="51">
        <v>6</v>
      </c>
      <c r="D15" s="63" t="s">
        <v>50</v>
      </c>
      <c r="E15" s="53" t="s">
        <v>48</v>
      </c>
      <c r="F15" s="53" t="s">
        <v>37</v>
      </c>
      <c r="G15" s="53"/>
      <c r="H15" s="11"/>
      <c r="I15" s="11"/>
      <c r="J15" s="11"/>
      <c r="K15" s="11"/>
      <c r="L15" s="13">
        <f t="shared" si="10"/>
        <v>0</v>
      </c>
      <c r="M15" s="12"/>
      <c r="N15" s="9"/>
      <c r="O15" s="10"/>
      <c r="Q15" s="8" t="str">
        <f t="shared" si="2"/>
        <v/>
      </c>
      <c r="R15" s="8" t="str">
        <f t="shared" si="3"/>
        <v/>
      </c>
      <c r="S15" s="8" t="str">
        <f t="shared" si="4"/>
        <v/>
      </c>
      <c r="T15" s="8" t="str">
        <f t="shared" si="5"/>
        <v/>
      </c>
      <c r="U15" s="7" t="e">
        <f>#REF!</f>
        <v>#REF!</v>
      </c>
      <c r="V15" s="6" t="e">
        <f t="shared" si="8"/>
        <v>#REF!</v>
      </c>
      <c r="W15" s="6">
        <f t="shared" si="9"/>
        <v>0</v>
      </c>
      <c r="X15" s="5"/>
    </row>
    <row r="16" spans="1:24" ht="91.5" customHeight="1" x14ac:dyDescent="0.2">
      <c r="A16" s="14"/>
      <c r="B16" s="50" t="s">
        <v>28</v>
      </c>
      <c r="C16" s="51">
        <v>7</v>
      </c>
      <c r="D16" s="52" t="s">
        <v>47</v>
      </c>
      <c r="E16" s="53" t="s">
        <v>42</v>
      </c>
      <c r="F16" s="53" t="s">
        <v>43</v>
      </c>
      <c r="G16" s="53"/>
      <c r="H16" s="11"/>
      <c r="I16" s="11"/>
      <c r="J16" s="11"/>
      <c r="K16" s="11"/>
      <c r="L16" s="13">
        <f t="shared" si="10"/>
        <v>0</v>
      </c>
      <c r="M16" s="12" t="e">
        <f t="shared" si="1"/>
        <v>#DIV/0!</v>
      </c>
      <c r="N16" s="9"/>
      <c r="O16" s="10">
        <f>L16*N16</f>
        <v>0</v>
      </c>
      <c r="Q16" s="8" t="str">
        <f t="shared" si="2"/>
        <v/>
      </c>
      <c r="R16" s="8" t="str">
        <f t="shared" si="3"/>
        <v/>
      </c>
      <c r="S16" s="8" t="str">
        <f t="shared" si="4"/>
        <v/>
      </c>
      <c r="T16" s="8" t="str">
        <f t="shared" si="5"/>
        <v/>
      </c>
      <c r="U16" s="7" t="e">
        <f>#REF!</f>
        <v>#REF!</v>
      </c>
      <c r="V16" s="6" t="e">
        <f t="shared" si="8"/>
        <v>#REF!</v>
      </c>
      <c r="W16" s="6">
        <f t="shared" si="9"/>
        <v>0</v>
      </c>
      <c r="X16" s="5" t="e">
        <f t="shared" ref="X16:X23" si="11">L16/$L$9</f>
        <v>#DIV/0!</v>
      </c>
    </row>
    <row r="17" spans="1:24" ht="93.75" customHeight="1" x14ac:dyDescent="0.2">
      <c r="A17" s="14"/>
      <c r="B17" s="50"/>
      <c r="C17" s="51"/>
      <c r="D17" s="52"/>
      <c r="E17" s="53"/>
      <c r="F17" s="53"/>
      <c r="G17" s="53"/>
      <c r="H17" s="11"/>
      <c r="I17" s="11"/>
      <c r="J17" s="11"/>
      <c r="K17" s="11"/>
      <c r="L17" s="13">
        <f>W17</f>
        <v>0</v>
      </c>
      <c r="M17" s="12" t="e">
        <f t="shared" si="1"/>
        <v>#DIV/0!</v>
      </c>
      <c r="N17" s="9"/>
      <c r="O17" s="10">
        <f>L17*N17</f>
        <v>0</v>
      </c>
      <c r="Q17" s="8" t="str">
        <f t="shared" si="2"/>
        <v/>
      </c>
      <c r="R17" s="8" t="str">
        <f t="shared" si="3"/>
        <v/>
      </c>
      <c r="S17" s="8" t="str">
        <f t="shared" si="4"/>
        <v/>
      </c>
      <c r="T17" s="8" t="str">
        <f t="shared" si="5"/>
        <v/>
      </c>
      <c r="U17" s="7" t="e">
        <f>#REF!</f>
        <v>#REF!</v>
      </c>
      <c r="V17" s="6" t="e">
        <f t="shared" si="8"/>
        <v>#REF!</v>
      </c>
      <c r="W17" s="6">
        <f t="shared" si="9"/>
        <v>0</v>
      </c>
      <c r="X17" s="5" t="e">
        <f t="shared" si="11"/>
        <v>#DIV/0!</v>
      </c>
    </row>
    <row r="18" spans="1:24" ht="150.75" customHeight="1" x14ac:dyDescent="0.2">
      <c r="A18" s="54"/>
      <c r="B18" s="50"/>
      <c r="C18" s="51"/>
      <c r="D18" s="52"/>
      <c r="E18" s="53"/>
      <c r="F18" s="53"/>
      <c r="G18" s="53"/>
      <c r="H18" s="11"/>
      <c r="I18" s="11"/>
      <c r="J18" s="11"/>
      <c r="K18" s="11"/>
      <c r="L18" s="13">
        <f t="shared" si="10"/>
        <v>0</v>
      </c>
      <c r="M18" s="12"/>
      <c r="N18" s="9"/>
      <c r="O18" s="10"/>
      <c r="Q18" s="8" t="str">
        <f t="shared" si="2"/>
        <v/>
      </c>
      <c r="R18" s="8" t="str">
        <f t="shared" si="3"/>
        <v/>
      </c>
      <c r="S18" s="8" t="str">
        <f t="shared" si="4"/>
        <v/>
      </c>
      <c r="T18" s="8" t="str">
        <f t="shared" si="5"/>
        <v/>
      </c>
      <c r="U18" s="7" t="e">
        <f>#REF!</f>
        <v>#REF!</v>
      </c>
      <c r="V18" s="6" t="e">
        <f t="shared" ref="V18" si="12">PRODUCT(Q18:U18)</f>
        <v>#REF!</v>
      </c>
      <c r="W18" s="6">
        <f t="shared" ref="W18" si="13">PRODUCT(Q18:T18)</f>
        <v>0</v>
      </c>
      <c r="X18" s="5" t="e">
        <f t="shared" si="11"/>
        <v>#DIV/0!</v>
      </c>
    </row>
    <row r="19" spans="1:24" ht="68.25" customHeight="1" x14ac:dyDescent="0.2">
      <c r="B19" s="50"/>
      <c r="C19" s="51"/>
      <c r="D19" s="52"/>
      <c r="E19" s="53"/>
      <c r="F19" s="53"/>
      <c r="G19" s="53"/>
      <c r="H19" s="11"/>
      <c r="I19" s="11"/>
      <c r="J19" s="11"/>
      <c r="K19" s="11"/>
      <c r="L19" s="13">
        <f t="shared" ref="L19:L25" si="14">W19</f>
        <v>0</v>
      </c>
      <c r="M19" s="12" t="e">
        <f t="shared" ref="M19:M25" si="15">X19</f>
        <v>#DIV/0!</v>
      </c>
      <c r="N19" s="9"/>
      <c r="O19" s="10">
        <f>L19*N19</f>
        <v>0</v>
      </c>
      <c r="Q19" s="8" t="str">
        <f t="shared" si="2"/>
        <v/>
      </c>
      <c r="R19" s="8" t="str">
        <f t="shared" si="3"/>
        <v/>
      </c>
      <c r="S19" s="8" t="str">
        <f t="shared" si="4"/>
        <v/>
      </c>
      <c r="T19" s="8" t="str">
        <f t="shared" si="5"/>
        <v/>
      </c>
      <c r="U19" s="7" t="e">
        <f>#REF!</f>
        <v>#REF!</v>
      </c>
      <c r="V19" s="6" t="e">
        <f t="shared" ref="V19:V25" si="16">PRODUCT(Q19:U19)</f>
        <v>#REF!</v>
      </c>
      <c r="W19" s="6">
        <f t="shared" ref="W19:W25" si="17">PRODUCT(Q19:T19)</f>
        <v>0</v>
      </c>
      <c r="X19" s="5" t="e">
        <f t="shared" si="11"/>
        <v>#DIV/0!</v>
      </c>
    </row>
    <row r="20" spans="1:24" ht="68.25" customHeight="1" x14ac:dyDescent="0.2">
      <c r="B20" s="50"/>
      <c r="C20" s="51"/>
      <c r="D20" s="52"/>
      <c r="E20" s="53"/>
      <c r="F20" s="53"/>
      <c r="G20" s="53"/>
      <c r="H20" s="11"/>
      <c r="I20" s="11"/>
      <c r="J20" s="11"/>
      <c r="K20" s="11"/>
      <c r="L20" s="13">
        <f t="shared" si="14"/>
        <v>0</v>
      </c>
      <c r="M20" s="12"/>
      <c r="N20" s="9"/>
      <c r="O20" s="10"/>
      <c r="Q20" s="8" t="str">
        <f t="shared" si="2"/>
        <v/>
      </c>
      <c r="R20" s="8" t="str">
        <f t="shared" si="3"/>
        <v/>
      </c>
      <c r="S20" s="8" t="str">
        <f t="shared" si="4"/>
        <v/>
      </c>
      <c r="T20" s="8" t="str">
        <f t="shared" si="5"/>
        <v/>
      </c>
      <c r="U20" s="7"/>
      <c r="V20" s="6"/>
      <c r="W20" s="6">
        <f t="shared" si="17"/>
        <v>0</v>
      </c>
      <c r="X20" s="5" t="e">
        <f t="shared" si="11"/>
        <v>#DIV/0!</v>
      </c>
    </row>
    <row r="21" spans="1:24" ht="68.25" customHeight="1" x14ac:dyDescent="0.2">
      <c r="B21" s="50"/>
      <c r="C21" s="51"/>
      <c r="D21" s="52"/>
      <c r="E21" s="53"/>
      <c r="F21" s="53"/>
      <c r="G21" s="53"/>
      <c r="H21" s="11"/>
      <c r="I21" s="11"/>
      <c r="J21" s="11"/>
      <c r="K21" s="11"/>
      <c r="L21" s="13">
        <f t="shared" si="14"/>
        <v>0</v>
      </c>
      <c r="M21" s="12"/>
      <c r="N21" s="9"/>
      <c r="O21" s="10"/>
      <c r="Q21" s="8" t="str">
        <f t="shared" si="2"/>
        <v/>
      </c>
      <c r="R21" s="8" t="str">
        <f t="shared" si="3"/>
        <v/>
      </c>
      <c r="S21" s="8" t="str">
        <f t="shared" si="4"/>
        <v/>
      </c>
      <c r="T21" s="8" t="str">
        <f t="shared" si="5"/>
        <v/>
      </c>
      <c r="U21" s="7"/>
      <c r="V21" s="6"/>
      <c r="W21" s="6">
        <f t="shared" si="17"/>
        <v>0</v>
      </c>
      <c r="X21" s="5" t="e">
        <f t="shared" si="11"/>
        <v>#DIV/0!</v>
      </c>
    </row>
    <row r="22" spans="1:24" ht="147" customHeight="1" x14ac:dyDescent="0.2">
      <c r="B22" s="50"/>
      <c r="C22" s="51"/>
      <c r="D22" s="52"/>
      <c r="E22" s="53"/>
      <c r="F22" s="53"/>
      <c r="G22" s="53"/>
      <c r="H22" s="11"/>
      <c r="I22" s="11"/>
      <c r="J22" s="11"/>
      <c r="K22" s="11"/>
      <c r="L22" s="13">
        <f t="shared" si="14"/>
        <v>0</v>
      </c>
      <c r="M22" s="12" t="e">
        <f t="shared" si="15"/>
        <v>#DIV/0!</v>
      </c>
      <c r="N22" s="9"/>
      <c r="O22" s="10">
        <f>L22*N22</f>
        <v>0</v>
      </c>
      <c r="Q22" s="8" t="str">
        <f t="shared" si="2"/>
        <v/>
      </c>
      <c r="R22" s="8" t="str">
        <f t="shared" si="3"/>
        <v/>
      </c>
      <c r="S22" s="8" t="str">
        <f t="shared" si="4"/>
        <v/>
      </c>
      <c r="T22" s="8" t="str">
        <f t="shared" si="5"/>
        <v/>
      </c>
      <c r="U22" s="7" t="e">
        <f>#REF!</f>
        <v>#REF!</v>
      </c>
      <c r="V22" s="6" t="e">
        <f t="shared" si="16"/>
        <v>#REF!</v>
      </c>
      <c r="W22" s="6">
        <f t="shared" si="17"/>
        <v>0</v>
      </c>
      <c r="X22" s="5" t="e">
        <f t="shared" si="11"/>
        <v>#DIV/0!</v>
      </c>
    </row>
    <row r="23" spans="1:24" ht="147" customHeight="1" x14ac:dyDescent="0.2">
      <c r="B23" s="50"/>
      <c r="C23" s="51"/>
      <c r="D23" s="52"/>
      <c r="E23" s="53"/>
      <c r="F23" s="53"/>
      <c r="G23" s="53"/>
      <c r="H23" s="11"/>
      <c r="I23" s="11"/>
      <c r="J23" s="11"/>
      <c r="K23" s="11"/>
      <c r="L23" s="13">
        <f t="shared" si="14"/>
        <v>0</v>
      </c>
      <c r="M23" s="12"/>
      <c r="N23" s="9"/>
      <c r="O23" s="10"/>
      <c r="Q23" s="8" t="str">
        <f t="shared" si="2"/>
        <v/>
      </c>
      <c r="R23" s="8" t="str">
        <f t="shared" si="3"/>
        <v/>
      </c>
      <c r="S23" s="8" t="str">
        <f t="shared" si="4"/>
        <v/>
      </c>
      <c r="T23" s="8" t="str">
        <f t="shared" si="5"/>
        <v/>
      </c>
      <c r="U23" s="7"/>
      <c r="V23" s="6"/>
      <c r="W23" s="6">
        <f t="shared" si="17"/>
        <v>0</v>
      </c>
      <c r="X23" s="5" t="e">
        <f t="shared" si="11"/>
        <v>#DIV/0!</v>
      </c>
    </row>
    <row r="24" spans="1:24" ht="147" hidden="1" customHeight="1" x14ac:dyDescent="0.2">
      <c r="B24" s="50"/>
      <c r="C24" s="51"/>
      <c r="D24" s="52"/>
      <c r="E24" s="53"/>
      <c r="F24" s="53"/>
      <c r="G24" s="53"/>
      <c r="H24" s="11"/>
      <c r="I24" s="11"/>
      <c r="J24" s="11"/>
      <c r="K24" s="11"/>
      <c r="L24" s="13"/>
      <c r="M24" s="12"/>
      <c r="N24" s="9"/>
      <c r="O24" s="10"/>
      <c r="Q24" s="8"/>
      <c r="R24" s="8"/>
      <c r="S24" s="8"/>
      <c r="T24" s="8"/>
      <c r="U24" s="7"/>
      <c r="V24" s="6"/>
      <c r="W24" s="6"/>
      <c r="X24" s="5"/>
    </row>
    <row r="25" spans="1:24" ht="127.5" hidden="1" customHeight="1" x14ac:dyDescent="0.2">
      <c r="B25" s="50"/>
      <c r="C25" s="51"/>
      <c r="D25" s="52"/>
      <c r="E25" s="53"/>
      <c r="F25" s="53"/>
      <c r="G25" s="53"/>
      <c r="H25" s="11"/>
      <c r="I25" s="11"/>
      <c r="J25" s="11"/>
      <c r="K25" s="11"/>
      <c r="L25" s="13">
        <f t="shared" si="14"/>
        <v>0</v>
      </c>
      <c r="M25" s="12" t="e">
        <f t="shared" si="15"/>
        <v>#DIV/0!</v>
      </c>
      <c r="N25" s="9"/>
      <c r="O25" s="10">
        <f>L25*N25</f>
        <v>0</v>
      </c>
      <c r="Q25" s="8" t="str">
        <f>IF(H25="A",5,(IF(H25="M",3,(IF(H25="B",1,"")))))</f>
        <v/>
      </c>
      <c r="R25" s="8" t="str">
        <f>IF(I25="A",3,(IF(I25="M",2,IF(I25="b",1,""))))</f>
        <v/>
      </c>
      <c r="S25" s="8" t="str">
        <f>IF(J25="A",5,(IF(J25="M",3,IF(J25="B",1,""))))</f>
        <v/>
      </c>
      <c r="T25" s="8" t="str">
        <f>IF(K25="A",5,(IF(K25="M",3,IF(K25="B",1,""))))</f>
        <v/>
      </c>
      <c r="U25" s="7" t="e">
        <f>#REF!</f>
        <v>#REF!</v>
      </c>
      <c r="V25" s="6" t="e">
        <f t="shared" si="16"/>
        <v>#REF!</v>
      </c>
      <c r="W25" s="6">
        <f t="shared" si="17"/>
        <v>0</v>
      </c>
      <c r="X25" s="5" t="e">
        <f>L25/$L$9</f>
        <v>#DIV/0!</v>
      </c>
    </row>
    <row r="26" spans="1:24" ht="68.25" hidden="1" customHeight="1" x14ac:dyDescent="0.2">
      <c r="B26" s="50"/>
      <c r="C26" s="51"/>
      <c r="D26" s="52"/>
      <c r="E26" s="53"/>
      <c r="F26" s="53"/>
      <c r="G26" s="53"/>
      <c r="H26" s="11"/>
      <c r="I26" s="11"/>
      <c r="J26" s="11"/>
      <c r="K26" s="11"/>
      <c r="L26" s="13">
        <f t="shared" ref="L26" si="18">W26</f>
        <v>0</v>
      </c>
      <c r="M26" s="12" t="e">
        <f t="shared" ref="M26" si="19">X26</f>
        <v>#DIV/0!</v>
      </c>
      <c r="N26" s="9"/>
      <c r="O26" s="10">
        <f>L26*N26</f>
        <v>0</v>
      </c>
      <c r="Q26" s="8" t="str">
        <f>IF(H26="A",5,(IF(H26="M",3,(IF(H26="B",1,"")))))</f>
        <v/>
      </c>
      <c r="R26" s="8" t="str">
        <f>IF(I26="A",3,(IF(I26="M",2,IF(I26="b",1,""))))</f>
        <v/>
      </c>
      <c r="S26" s="8" t="str">
        <f>IF(J26="A",5,(IF(J26="M",3,IF(J26="B",1,""))))</f>
        <v/>
      </c>
      <c r="T26" s="8" t="str">
        <f>IF(K26="A",5,(IF(K26="M",3,IF(K26="B",1,""))))</f>
        <v/>
      </c>
      <c r="U26" s="7" t="e">
        <f>#REF!</f>
        <v>#REF!</v>
      </c>
      <c r="V26" s="6" t="e">
        <f t="shared" ref="V26" si="20">PRODUCT(Q26:U26)</f>
        <v>#REF!</v>
      </c>
      <c r="W26" s="6">
        <f t="shared" ref="W26" si="21">PRODUCT(Q26:T26)</f>
        <v>0</v>
      </c>
      <c r="X26" s="5" t="e">
        <f t="shared" ref="X26" si="22">L26/$L$9</f>
        <v>#DIV/0!</v>
      </c>
    </row>
    <row r="27" spans="1:24" x14ac:dyDescent="0.2">
      <c r="O27" s="1"/>
    </row>
    <row r="28" spans="1:24" x14ac:dyDescent="0.2">
      <c r="O28" s="1"/>
    </row>
    <row r="29" spans="1:24" x14ac:dyDescent="0.2">
      <c r="O29" s="1"/>
    </row>
    <row r="30" spans="1:24" x14ac:dyDescent="0.2">
      <c r="O30" s="1"/>
    </row>
    <row r="31" spans="1:24" x14ac:dyDescent="0.2">
      <c r="O31" s="1"/>
    </row>
    <row r="32" spans="1:24" x14ac:dyDescent="0.2">
      <c r="O32" s="1"/>
    </row>
    <row r="33" spans="15:15" x14ac:dyDescent="0.2">
      <c r="O33" s="1"/>
    </row>
    <row r="34" spans="15:15" x14ac:dyDescent="0.2">
      <c r="O34" s="1"/>
    </row>
    <row r="35" spans="15:15" x14ac:dyDescent="0.2">
      <c r="O35" s="1"/>
    </row>
    <row r="36" spans="15:15" x14ac:dyDescent="0.2">
      <c r="O36" s="1"/>
    </row>
    <row r="37" spans="15:15" x14ac:dyDescent="0.2">
      <c r="O37" s="1"/>
    </row>
    <row r="38" spans="15:15" x14ac:dyDescent="0.2">
      <c r="O38" s="1"/>
    </row>
    <row r="39" spans="15:15" x14ac:dyDescent="0.2">
      <c r="O39" s="1"/>
    </row>
    <row r="40" spans="15:15" x14ac:dyDescent="0.2">
      <c r="O40" s="1"/>
    </row>
    <row r="41" spans="15:15" x14ac:dyDescent="0.2">
      <c r="O41" s="1"/>
    </row>
    <row r="42" spans="15:15" x14ac:dyDescent="0.2">
      <c r="O42" s="1"/>
    </row>
    <row r="43" spans="15:15" x14ac:dyDescent="0.2">
      <c r="O43" s="1"/>
    </row>
    <row r="44" spans="15:15" x14ac:dyDescent="0.2">
      <c r="O44" s="1"/>
    </row>
    <row r="45" spans="15:15" x14ac:dyDescent="0.2">
      <c r="O45" s="1"/>
    </row>
    <row r="46" spans="15:15" x14ac:dyDescent="0.2">
      <c r="O46" s="1"/>
    </row>
    <row r="47" spans="15:15" x14ac:dyDescent="0.2">
      <c r="O47" s="1"/>
    </row>
    <row r="48" spans="15:15" x14ac:dyDescent="0.2">
      <c r="O48" s="1"/>
    </row>
    <row r="49" spans="15:15" x14ac:dyDescent="0.2">
      <c r="O49" s="1"/>
    </row>
    <row r="50" spans="15:15" x14ac:dyDescent="0.2">
      <c r="O50" s="1"/>
    </row>
    <row r="51" spans="15:15" x14ac:dyDescent="0.2">
      <c r="O51" s="1"/>
    </row>
    <row r="52" spans="15:15" x14ac:dyDescent="0.2">
      <c r="O52" s="1"/>
    </row>
    <row r="53" spans="15:15" ht="12" customHeight="1" x14ac:dyDescent="0.2">
      <c r="O53" s="1"/>
    </row>
    <row r="54" spans="15:15" x14ac:dyDescent="0.2">
      <c r="O54" s="1"/>
    </row>
    <row r="55" spans="15:15" x14ac:dyDescent="0.2">
      <c r="O55" s="1"/>
    </row>
    <row r="56" spans="15:15" x14ac:dyDescent="0.2">
      <c r="O56" s="1"/>
    </row>
    <row r="57" spans="15:15" x14ac:dyDescent="0.2">
      <c r="O57" s="1"/>
    </row>
    <row r="58" spans="15:15" x14ac:dyDescent="0.2">
      <c r="O58" s="1"/>
    </row>
    <row r="59" spans="15:15" x14ac:dyDescent="0.2">
      <c r="O59" s="1"/>
    </row>
    <row r="60" spans="15:15" x14ac:dyDescent="0.2">
      <c r="O60" s="1"/>
    </row>
    <row r="61" spans="15:15" x14ac:dyDescent="0.2">
      <c r="O61" s="1"/>
    </row>
    <row r="62" spans="15:15" x14ac:dyDescent="0.2">
      <c r="O62" s="1"/>
    </row>
    <row r="63" spans="15:15" x14ac:dyDescent="0.2">
      <c r="O63" s="1"/>
    </row>
    <row r="64" spans="15:15" x14ac:dyDescent="0.2">
      <c r="O64" s="1"/>
    </row>
    <row r="65" spans="15:15" x14ac:dyDescent="0.2">
      <c r="O65" s="1"/>
    </row>
    <row r="66" spans="15:15" x14ac:dyDescent="0.2">
      <c r="O66" s="1"/>
    </row>
    <row r="67" spans="15:15" x14ac:dyDescent="0.2">
      <c r="O67" s="1"/>
    </row>
    <row r="68" spans="15:15" x14ac:dyDescent="0.2">
      <c r="O68" s="1"/>
    </row>
    <row r="69" spans="15:15" x14ac:dyDescent="0.2">
      <c r="O69" s="1"/>
    </row>
    <row r="70" spans="15:15" x14ac:dyDescent="0.2">
      <c r="O70" s="1"/>
    </row>
    <row r="71" spans="15:15" x14ac:dyDescent="0.2">
      <c r="O71" s="1"/>
    </row>
    <row r="72" spans="15:15" x14ac:dyDescent="0.2">
      <c r="O72" s="1"/>
    </row>
    <row r="73" spans="15:15" x14ac:dyDescent="0.2">
      <c r="O73" s="1"/>
    </row>
    <row r="74" spans="15:15" x14ac:dyDescent="0.2">
      <c r="O74" s="1"/>
    </row>
    <row r="75" spans="15:15" x14ac:dyDescent="0.2">
      <c r="O75" s="1"/>
    </row>
    <row r="76" spans="15:15" x14ac:dyDescent="0.2">
      <c r="O76" s="1"/>
    </row>
    <row r="77" spans="15:15" x14ac:dyDescent="0.2">
      <c r="O77" s="1"/>
    </row>
    <row r="78" spans="15:15" x14ac:dyDescent="0.2">
      <c r="O78" s="1"/>
    </row>
    <row r="79" spans="15:15" x14ac:dyDescent="0.2">
      <c r="O79" s="1"/>
    </row>
    <row r="80" spans="15:15" x14ac:dyDescent="0.2">
      <c r="O80" s="1"/>
    </row>
    <row r="81" spans="15:15" x14ac:dyDescent="0.2">
      <c r="O81" s="1"/>
    </row>
    <row r="82" spans="15:15" x14ac:dyDescent="0.2">
      <c r="O82" s="1"/>
    </row>
    <row r="83" spans="15:15" x14ac:dyDescent="0.2">
      <c r="O83" s="1"/>
    </row>
    <row r="84" spans="15:15" x14ac:dyDescent="0.2">
      <c r="O84" s="1"/>
    </row>
    <row r="85" spans="15:15" x14ac:dyDescent="0.2">
      <c r="O85" s="1"/>
    </row>
    <row r="86" spans="15:15" x14ac:dyDescent="0.2">
      <c r="O86" s="1"/>
    </row>
    <row r="87" spans="15:15" x14ac:dyDescent="0.2">
      <c r="O87" s="1"/>
    </row>
    <row r="88" spans="15:15" x14ac:dyDescent="0.2">
      <c r="O88" s="1"/>
    </row>
    <row r="89" spans="15:15" x14ac:dyDescent="0.2">
      <c r="O89" s="1"/>
    </row>
    <row r="90" spans="15:15" x14ac:dyDescent="0.2">
      <c r="O90" s="1"/>
    </row>
    <row r="91" spans="15:15" x14ac:dyDescent="0.2">
      <c r="O91" s="1"/>
    </row>
    <row r="92" spans="15:15" x14ac:dyDescent="0.2">
      <c r="O92" s="1"/>
    </row>
    <row r="93" spans="15:15" x14ac:dyDescent="0.2">
      <c r="O93" s="1"/>
    </row>
    <row r="94" spans="15:15" x14ac:dyDescent="0.2">
      <c r="O94" s="1"/>
    </row>
    <row r="95" spans="15:15" x14ac:dyDescent="0.2">
      <c r="O95" s="1"/>
    </row>
    <row r="96" spans="15:15" x14ac:dyDescent="0.2">
      <c r="O96" s="1"/>
    </row>
    <row r="97" spans="15:15" x14ac:dyDescent="0.2">
      <c r="O97" s="1"/>
    </row>
    <row r="98" spans="15:15" x14ac:dyDescent="0.2">
      <c r="O98" s="1"/>
    </row>
    <row r="99" spans="15:15" x14ac:dyDescent="0.2">
      <c r="O99" s="1"/>
    </row>
    <row r="100" spans="15:15" x14ac:dyDescent="0.2">
      <c r="O100" s="1"/>
    </row>
    <row r="101" spans="15:15" x14ac:dyDescent="0.2">
      <c r="O101" s="1"/>
    </row>
    <row r="102" spans="15:15" x14ac:dyDescent="0.2">
      <c r="O102" s="1"/>
    </row>
    <row r="103" spans="15:15" x14ac:dyDescent="0.2">
      <c r="O103" s="1"/>
    </row>
    <row r="104" spans="15:15" x14ac:dyDescent="0.2">
      <c r="O104" s="1"/>
    </row>
    <row r="105" spans="15:15" x14ac:dyDescent="0.2">
      <c r="O105" s="1"/>
    </row>
    <row r="106" spans="15:15" x14ac:dyDescent="0.2">
      <c r="O106" s="1"/>
    </row>
    <row r="107" spans="15:15" x14ac:dyDescent="0.2">
      <c r="O107" s="1"/>
    </row>
    <row r="108" spans="15:15" x14ac:dyDescent="0.2">
      <c r="O108" s="1"/>
    </row>
    <row r="109" spans="15:15" x14ac:dyDescent="0.2">
      <c r="O109" s="1"/>
    </row>
    <row r="110" spans="15:15" x14ac:dyDescent="0.2">
      <c r="O110" s="1"/>
    </row>
    <row r="111" spans="15:15" x14ac:dyDescent="0.2">
      <c r="O111" s="1"/>
    </row>
    <row r="112" spans="15:15" x14ac:dyDescent="0.2">
      <c r="O112" s="1"/>
    </row>
    <row r="113" spans="15:15" x14ac:dyDescent="0.2">
      <c r="O113" s="1"/>
    </row>
    <row r="114" spans="15:15" x14ac:dyDescent="0.2">
      <c r="O114" s="1"/>
    </row>
    <row r="115" spans="15:15" x14ac:dyDescent="0.2">
      <c r="O115" s="1"/>
    </row>
    <row r="116" spans="15:15" x14ac:dyDescent="0.2">
      <c r="O116" s="1"/>
    </row>
    <row r="117" spans="15:15" x14ac:dyDescent="0.2">
      <c r="O117" s="1"/>
    </row>
    <row r="118" spans="15:15" x14ac:dyDescent="0.2">
      <c r="O118" s="1"/>
    </row>
    <row r="119" spans="15:15" x14ac:dyDescent="0.2">
      <c r="O119" s="1"/>
    </row>
    <row r="120" spans="15:15" x14ac:dyDescent="0.2">
      <c r="O120" s="1"/>
    </row>
    <row r="121" spans="15:15" x14ac:dyDescent="0.2">
      <c r="O121" s="1"/>
    </row>
    <row r="122" spans="15:15" x14ac:dyDescent="0.2">
      <c r="O122" s="1"/>
    </row>
    <row r="123" spans="15:15" x14ac:dyDescent="0.2">
      <c r="O123" s="1"/>
    </row>
    <row r="124" spans="15:15" x14ac:dyDescent="0.2">
      <c r="O124" s="1"/>
    </row>
    <row r="125" spans="15:15" x14ac:dyDescent="0.2">
      <c r="O125" s="1"/>
    </row>
    <row r="126" spans="15:15" x14ac:dyDescent="0.2">
      <c r="O126" s="1"/>
    </row>
    <row r="127" spans="15:15" x14ac:dyDescent="0.2">
      <c r="O127" s="1"/>
    </row>
    <row r="128" spans="15:15" x14ac:dyDescent="0.2">
      <c r="O128" s="1"/>
    </row>
    <row r="129" spans="15:15" x14ac:dyDescent="0.2">
      <c r="O129" s="1"/>
    </row>
    <row r="130" spans="15:15" x14ac:dyDescent="0.2">
      <c r="O130" s="1"/>
    </row>
    <row r="131" spans="15:15" x14ac:dyDescent="0.2">
      <c r="O131" s="1"/>
    </row>
    <row r="132" spans="15:15" x14ac:dyDescent="0.2">
      <c r="O132" s="1"/>
    </row>
    <row r="133" spans="15:15" x14ac:dyDescent="0.2">
      <c r="O133" s="1"/>
    </row>
    <row r="134" spans="15:15" x14ac:dyDescent="0.2">
      <c r="O134" s="1"/>
    </row>
    <row r="135" spans="15:15" x14ac:dyDescent="0.2">
      <c r="O135" s="1"/>
    </row>
    <row r="136" spans="15:15" x14ac:dyDescent="0.2">
      <c r="O136" s="1"/>
    </row>
    <row r="137" spans="15:15" x14ac:dyDescent="0.2">
      <c r="O137" s="1"/>
    </row>
    <row r="138" spans="15:15" x14ac:dyDescent="0.2">
      <c r="O138" s="1"/>
    </row>
    <row r="139" spans="15:15" x14ac:dyDescent="0.2">
      <c r="O139" s="1"/>
    </row>
    <row r="140" spans="15:15" x14ac:dyDescent="0.2">
      <c r="O140" s="1"/>
    </row>
    <row r="141" spans="15:15" x14ac:dyDescent="0.2">
      <c r="O141" s="1"/>
    </row>
    <row r="142" spans="15:15" x14ac:dyDescent="0.2">
      <c r="O142" s="1"/>
    </row>
    <row r="143" spans="15:15" x14ac:dyDescent="0.2">
      <c r="O143" s="1"/>
    </row>
    <row r="144" spans="15:15" x14ac:dyDescent="0.2">
      <c r="O144" s="1"/>
    </row>
    <row r="145" spans="15:15" x14ac:dyDescent="0.2">
      <c r="O145" s="1"/>
    </row>
    <row r="146" spans="15:15" x14ac:dyDescent="0.2">
      <c r="O146" s="1"/>
    </row>
    <row r="147" spans="15:15" x14ac:dyDescent="0.2">
      <c r="O147" s="1"/>
    </row>
    <row r="148" spans="15:15" x14ac:dyDescent="0.2">
      <c r="O148" s="1"/>
    </row>
    <row r="149" spans="15:15" x14ac:dyDescent="0.2">
      <c r="O149" s="1"/>
    </row>
    <row r="150" spans="15:15" x14ac:dyDescent="0.2">
      <c r="O150" s="1"/>
    </row>
    <row r="151" spans="15:15" x14ac:dyDescent="0.2">
      <c r="O151" s="1"/>
    </row>
    <row r="152" spans="15:15" x14ac:dyDescent="0.2">
      <c r="O152" s="1"/>
    </row>
    <row r="153" spans="15:15" x14ac:dyDescent="0.2">
      <c r="O153" s="1"/>
    </row>
    <row r="154" spans="15:15" x14ac:dyDescent="0.2">
      <c r="O154" s="1"/>
    </row>
    <row r="155" spans="15:15" x14ac:dyDescent="0.2">
      <c r="O155" s="1"/>
    </row>
    <row r="156" spans="15:15" x14ac:dyDescent="0.2">
      <c r="O156" s="1"/>
    </row>
    <row r="157" spans="15:15" x14ac:dyDescent="0.2">
      <c r="O157" s="1"/>
    </row>
    <row r="158" spans="15:15" x14ac:dyDescent="0.2">
      <c r="O158" s="1"/>
    </row>
    <row r="159" spans="15:15" x14ac:dyDescent="0.2">
      <c r="O159" s="1"/>
    </row>
    <row r="160" spans="15:15" x14ac:dyDescent="0.2">
      <c r="O160" s="1"/>
    </row>
    <row r="161" spans="15:15" x14ac:dyDescent="0.2">
      <c r="O161" s="1"/>
    </row>
    <row r="162" spans="15:15" x14ac:dyDescent="0.2">
      <c r="O162" s="1"/>
    </row>
    <row r="163" spans="15:15" x14ac:dyDescent="0.2">
      <c r="O163" s="1"/>
    </row>
    <row r="164" spans="15:15" x14ac:dyDescent="0.2">
      <c r="O164" s="1"/>
    </row>
    <row r="165" spans="15:15" x14ac:dyDescent="0.2">
      <c r="O165" s="1"/>
    </row>
    <row r="166" spans="15:15" x14ac:dyDescent="0.2">
      <c r="O166" s="1"/>
    </row>
    <row r="167" spans="15:15" x14ac:dyDescent="0.2">
      <c r="O167" s="1"/>
    </row>
    <row r="168" spans="15:15" x14ac:dyDescent="0.2">
      <c r="O168" s="1"/>
    </row>
    <row r="169" spans="15:15" x14ac:dyDescent="0.2">
      <c r="O169" s="1"/>
    </row>
    <row r="170" spans="15:15" x14ac:dyDescent="0.2">
      <c r="O170" s="1"/>
    </row>
    <row r="171" spans="15:15" x14ac:dyDescent="0.2">
      <c r="O171" s="1"/>
    </row>
    <row r="172" spans="15:15" x14ac:dyDescent="0.2">
      <c r="O172" s="1"/>
    </row>
    <row r="173" spans="15:15" x14ac:dyDescent="0.2">
      <c r="O173" s="1"/>
    </row>
    <row r="174" spans="15:15" x14ac:dyDescent="0.2">
      <c r="O174" s="1"/>
    </row>
    <row r="175" spans="15:15" x14ac:dyDescent="0.2">
      <c r="O175" s="1"/>
    </row>
    <row r="176" spans="15:15" x14ac:dyDescent="0.2">
      <c r="O176" s="1"/>
    </row>
    <row r="177" spans="15:15" x14ac:dyDescent="0.2">
      <c r="O177" s="1"/>
    </row>
    <row r="178" spans="15:15" x14ac:dyDescent="0.2">
      <c r="O178" s="1"/>
    </row>
    <row r="179" spans="15:15" x14ac:dyDescent="0.2">
      <c r="O179" s="1"/>
    </row>
    <row r="180" spans="15:15" x14ac:dyDescent="0.2">
      <c r="O180" s="1"/>
    </row>
    <row r="181" spans="15:15" x14ac:dyDescent="0.2">
      <c r="O181" s="1"/>
    </row>
    <row r="182" spans="15:15" x14ac:dyDescent="0.2">
      <c r="O182" s="1"/>
    </row>
    <row r="183" spans="15:15" x14ac:dyDescent="0.2">
      <c r="O183" s="1"/>
    </row>
    <row r="184" spans="15:15" x14ac:dyDescent="0.2">
      <c r="O184" s="1"/>
    </row>
    <row r="185" spans="15:15" x14ac:dyDescent="0.2">
      <c r="O185" s="1"/>
    </row>
    <row r="186" spans="15:15" x14ac:dyDescent="0.2">
      <c r="O186" s="1"/>
    </row>
    <row r="187" spans="15:15" x14ac:dyDescent="0.2">
      <c r="O187" s="1"/>
    </row>
    <row r="188" spans="15:15" x14ac:dyDescent="0.2">
      <c r="O188" s="1"/>
    </row>
    <row r="189" spans="15:15" x14ac:dyDescent="0.2">
      <c r="O189" s="1"/>
    </row>
    <row r="190" spans="15:15" x14ac:dyDescent="0.2">
      <c r="O190" s="1"/>
    </row>
    <row r="191" spans="15:15" x14ac:dyDescent="0.2">
      <c r="O191" s="1"/>
    </row>
    <row r="192" spans="15:15" x14ac:dyDescent="0.2">
      <c r="O192" s="1"/>
    </row>
    <row r="193" spans="15:15" x14ac:dyDescent="0.2">
      <c r="O193" s="1"/>
    </row>
    <row r="194" spans="15:15" x14ac:dyDescent="0.2">
      <c r="O194" s="1"/>
    </row>
    <row r="195" spans="15:15" x14ac:dyDescent="0.2">
      <c r="O195" s="1"/>
    </row>
    <row r="196" spans="15:15" x14ac:dyDescent="0.2">
      <c r="O196" s="1"/>
    </row>
    <row r="197" spans="15:15" x14ac:dyDescent="0.2">
      <c r="O197" s="1"/>
    </row>
    <row r="198" spans="15:15" x14ac:dyDescent="0.2">
      <c r="O198" s="1"/>
    </row>
    <row r="199" spans="15:15" x14ac:dyDescent="0.2">
      <c r="O199" s="1"/>
    </row>
    <row r="200" spans="15:15" x14ac:dyDescent="0.2">
      <c r="O200" s="1"/>
    </row>
    <row r="201" spans="15:15" x14ac:dyDescent="0.2">
      <c r="O201" s="1"/>
    </row>
    <row r="202" spans="15:15" x14ac:dyDescent="0.2">
      <c r="O202" s="1"/>
    </row>
    <row r="203" spans="15:15" x14ac:dyDescent="0.2">
      <c r="O203" s="1"/>
    </row>
    <row r="204" spans="15:15" x14ac:dyDescent="0.2">
      <c r="O204" s="1"/>
    </row>
    <row r="205" spans="15:15" x14ac:dyDescent="0.2">
      <c r="O205" s="1"/>
    </row>
    <row r="206" spans="15:15" x14ac:dyDescent="0.2">
      <c r="O206" s="1"/>
    </row>
    <row r="207" spans="15:15" x14ac:dyDescent="0.2">
      <c r="O207" s="1"/>
    </row>
    <row r="208" spans="15:15" x14ac:dyDescent="0.2">
      <c r="O208" s="1"/>
    </row>
    <row r="209" spans="15:15" x14ac:dyDescent="0.2">
      <c r="O209" s="1"/>
    </row>
    <row r="210" spans="15:15" x14ac:dyDescent="0.2">
      <c r="O210" s="1"/>
    </row>
    <row r="211" spans="15:15" x14ac:dyDescent="0.2">
      <c r="O211" s="1"/>
    </row>
    <row r="212" spans="15:15" x14ac:dyDescent="0.2">
      <c r="O212" s="1"/>
    </row>
    <row r="213" spans="15:15" x14ac:dyDescent="0.2">
      <c r="O213" s="1"/>
    </row>
    <row r="214" spans="15:15" x14ac:dyDescent="0.2">
      <c r="O214" s="1"/>
    </row>
    <row r="215" spans="15:15" x14ac:dyDescent="0.2">
      <c r="O215" s="1"/>
    </row>
    <row r="216" spans="15:15" x14ac:dyDescent="0.2">
      <c r="O216" s="1"/>
    </row>
    <row r="217" spans="15:15" x14ac:dyDescent="0.2">
      <c r="O217" s="1"/>
    </row>
    <row r="218" spans="15:15" x14ac:dyDescent="0.2">
      <c r="O218" s="1"/>
    </row>
    <row r="219" spans="15:15" x14ac:dyDescent="0.2">
      <c r="O219" s="1"/>
    </row>
    <row r="220" spans="15:15" x14ac:dyDescent="0.2">
      <c r="O220" s="1"/>
    </row>
    <row r="221" spans="15:15" x14ac:dyDescent="0.2">
      <c r="O221" s="1"/>
    </row>
    <row r="222" spans="15:15" x14ac:dyDescent="0.2">
      <c r="O222" s="1"/>
    </row>
    <row r="223" spans="15:15" x14ac:dyDescent="0.2">
      <c r="O223" s="1"/>
    </row>
    <row r="224" spans="15:15" x14ac:dyDescent="0.2">
      <c r="O224" s="1"/>
    </row>
    <row r="225" spans="15:15" x14ac:dyDescent="0.2">
      <c r="O225" s="1"/>
    </row>
  </sheetData>
  <sheetProtection formatColumns="0" formatRows="0" sort="0" autoFilter="0"/>
  <autoFilter ref="A9:X17" xr:uid="{00000000-0009-0000-0000-000000000000}"/>
  <mergeCells count="6">
    <mergeCell ref="B7:F7"/>
    <mergeCell ref="Q8:U8"/>
    <mergeCell ref="H3:J3"/>
    <mergeCell ref="H2:J2"/>
    <mergeCell ref="H1:J1"/>
    <mergeCell ref="H7:O7"/>
  </mergeCells>
  <phoneticPr fontId="25" type="noConversion"/>
  <conditionalFormatting sqref="A10:G10 D11:G15 C11:C16 A11:B18">
    <cfRule type="cellIs" dxfId="6" priority="1" stopIfTrue="1" operator="notEqual">
      <formula>0</formula>
    </cfRule>
  </conditionalFormatting>
  <conditionalFormatting sqref="D16:E16">
    <cfRule type="cellIs" dxfId="5" priority="4" stopIfTrue="1" operator="notEqual">
      <formula>0</formula>
    </cfRule>
  </conditionalFormatting>
  <conditionalFormatting sqref="F16:G26 C17:D23 E17:E26 B19:B23 B24:D26">
    <cfRule type="cellIs" dxfId="4" priority="12" stopIfTrue="1" operator="notEqual">
      <formula>0</formula>
    </cfRule>
  </conditionalFormatting>
  <conditionalFormatting sqref="H10:K26">
    <cfRule type="cellIs" dxfId="3" priority="13" stopIfTrue="1" operator="notEqual">
      <formula>0</formula>
    </cfRule>
  </conditionalFormatting>
  <conditionalFormatting sqref="L10:M26 O10:O26">
    <cfRule type="cellIs" dxfId="2" priority="10" stopIfTrue="1" operator="equal">
      <formula>0</formula>
    </cfRule>
    <cfRule type="cellIs" dxfId="1" priority="11" stopIfTrue="1" operator="greaterThan">
      <formula>0</formula>
    </cfRule>
  </conditionalFormatting>
  <conditionalFormatting sqref="N10:N26">
    <cfRule type="cellIs" dxfId="0" priority="7" stopIfTrue="1" operator="notEqual">
      <formula>0</formula>
    </cfRule>
  </conditionalFormatting>
  <printOptions horizontalCentered="1"/>
  <pageMargins left="0.15748031496062992" right="0.11811023622047245" top="0.35433070866141736" bottom="0.51181102362204722" header="0.15748031496062992" footer="0.19685039370078741"/>
  <pageSetup paperSize="9" scale="71" fitToHeight="10" orientation="landscape" r:id="rId1"/>
  <headerFooter alignWithMargins="0">
    <oddHeader>&amp;L&amp;"Tahoma,Corsivo"Comune di  Ceresole d'Alba</oddHeader>
    <oddFooter>&amp;L&amp;D&amp;C&amp;P di &amp;N&amp;R&amp;G</oddFooter>
  </headerFooter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965DA2A1C9B92419E117006B113C635" ma:contentTypeVersion="12" ma:contentTypeDescription="Creare un nuovo documento." ma:contentTypeScope="" ma:versionID="6d5c941fb0eb19729ac187c9a217baf4">
  <xsd:schema xmlns:xsd="http://www.w3.org/2001/XMLSchema" xmlns:xs="http://www.w3.org/2001/XMLSchema" xmlns:p="http://schemas.microsoft.com/office/2006/metadata/properties" xmlns:ns2="57e2871b-1b48-4a37-943e-0ff950d716b5" xmlns:ns3="4dcd9980-69ba-4146-8bb1-010d29e3424a" targetNamespace="http://schemas.microsoft.com/office/2006/metadata/properties" ma:root="true" ma:fieldsID="1e2eacd031c75ae38ff7eeb68a36d86c" ns2:_="" ns3:_="">
    <xsd:import namespace="57e2871b-1b48-4a37-943e-0ff950d716b5"/>
    <xsd:import namespace="4dcd9980-69ba-4146-8bb1-010d29e34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e2871b-1b48-4a37-943e-0ff950d716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Tag immagine" ma:readOnly="false" ma:fieldId="{5cf76f15-5ced-4ddc-b409-7134ff3c332f}" ma:taxonomyMulti="true" ma:sspId="cdac2470-0008-458c-ab5e-dfba98f6f5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cd9980-69ba-4146-8bb1-010d29e3424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d50d3a3e-3286-4bde-8999-1f9bcade2d5c}" ma:internalName="TaxCatchAll" ma:showField="CatchAllData" ma:web="4dcd9980-69ba-4146-8bb1-010d29e342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01394F-1AB2-490A-B244-31FA70D7C6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AAA46C-D7E4-477E-A040-9C21595D9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e2871b-1b48-4a37-943e-0ff950d716b5"/>
    <ds:schemaRef ds:uri="4dcd9980-69ba-4146-8bb1-010d29e34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ELENCO OBIETTIVI GESTIONALI</vt:lpstr>
      <vt:lpstr>'ELENCO OBIETTIVI GESTIONALI'!Area_stampa</vt:lpstr>
      <vt:lpstr>'ELENCO OBIETTIVI GESTIONALI'!Titoli_stampa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RAVINALE</dc:creator>
  <cp:lastModifiedBy>Ragioneria - Comune di Ceresole d'Alba</cp:lastModifiedBy>
  <cp:lastPrinted>2022-07-21T08:46:38Z</cp:lastPrinted>
  <dcterms:created xsi:type="dcterms:W3CDTF">2006-09-16T00:00:00Z</dcterms:created>
  <dcterms:modified xsi:type="dcterms:W3CDTF">2023-09-12T11:54:18Z</dcterms:modified>
</cp:coreProperties>
</file>